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'Tracker'!$A$4:$L$104</definedName>
    <definedName name="_xlnm.Print_Titles" localSheetId="0">'Tracker'!$4:$4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mmm d, yyyy"/>
  </numFmts>
  <fonts count="8">
    <font>
      <name val="Calibri"/>
      <family val="2"/>
      <color theme="1"/>
      <sz val="11"/>
      <scheme val="minor"/>
    </font>
    <font>
      <name val="Georgia"/>
      <b val="1"/>
      <color rgb="002B1D14"/>
      <sz val="20"/>
    </font>
    <font>
      <name val="Calibri"/>
      <color rgb="006B5847"/>
      <sz val="10"/>
    </font>
    <font>
      <name val="Calibri"/>
      <b val="1"/>
      <color rgb="002B1D14"/>
      <sz val="10"/>
    </font>
    <font>
      <name val="Calibri"/>
      <color rgb="003D2E22"/>
      <sz val="10"/>
    </font>
    <font>
      <name val="Calibri"/>
      <color rgb="003D2E22"/>
      <sz val="11"/>
    </font>
    <font>
      <name val="Georgia"/>
      <b val="1"/>
      <color rgb="002B1D14"/>
      <sz val="13"/>
    </font>
    <font>
      <name val="Calibri"/>
      <color rgb="006B5847"/>
      <sz val="9"/>
    </font>
  </fonts>
  <fills count="3">
    <fill>
      <patternFill/>
    </fill>
    <fill>
      <patternFill patternType="gray125"/>
    </fill>
    <fill>
      <patternFill patternType="solid">
        <fgColor rgb="00C79C92"/>
      </patternFill>
    </fill>
  </fills>
  <borders count="3">
    <border>
      <left/>
      <right/>
      <top/>
      <bottom/>
      <diagonal/>
    </border>
    <border>
      <left style="thin">
        <color rgb="00C79C92"/>
      </left>
      <right style="thin">
        <color rgb="00C79C92"/>
      </right>
      <top style="thin">
        <color rgb="00C79C92"/>
      </top>
      <bottom style="thin">
        <color rgb="00C79C92"/>
      </bottom>
    </border>
    <border>
      <bottom style="thin">
        <color rgb="00C79C9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1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5" fillId="0" borderId="2" pivotButton="0" quotePrefix="0" xfId="0"/>
    <xf numFmtId="1" fontId="6" fillId="0" borderId="2" applyAlignment="1" pivotButton="0" quotePrefix="0" xfId="0">
      <alignment horizontal="left"/>
    </xf>
    <xf numFmtId="164" fontId="6" fillId="0" borderId="2" applyAlignment="1" pivotButton="0" quotePrefix="0" xfId="0">
      <alignment horizontal="left"/>
    </xf>
    <xf numFmtId="0" fontId="7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strike val="1"/>
        <color rgb="009A8C80"/>
      </font>
    </dxf>
    <dxf>
      <font>
        <b val="1"/>
        <color rgb="008A5649"/>
      </font>
      <fill>
        <patternFill patternType="solid">
          <bgColor rgb="00D9B0A6"/>
        </patternFill>
      </fill>
    </dxf>
    <dxf>
      <font>
        <b val="1"/>
        <color rgb="002B1D14"/>
      </font>
      <fill>
        <patternFill patternType="solid">
          <bgColor rgb="00E6C3BB"/>
        </patternFill>
      </fill>
    </dxf>
    <dxf>
      <font>
        <color rgb="002B1D14"/>
      </font>
      <fill>
        <patternFill patternType="solid">
          <bgColor rgb="00EBD7D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79C92"/>
    <outlinePr summaryBelow="1" summaryRight="1"/>
    <pageSetUpPr fitToPage="1"/>
  </sheetPr>
  <dimension ref="A1:L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6" customWidth="1" min="3" max="3"/>
    <col width="14" customWidth="1" min="4" max="4"/>
    <col width="14" customWidth="1" min="5" max="5"/>
    <col width="14" customWidth="1" min="6" max="6"/>
    <col width="12" customWidth="1" min="7" max="7"/>
    <col width="15" customWidth="1" min="8" max="8"/>
    <col width="14" customWidth="1" min="9" max="9"/>
    <col width="22" customWidth="1" min="10" max="10"/>
    <col width="16" customWidth="1" min="11" max="11"/>
    <col width="34" customWidth="1" min="12" max="12"/>
  </cols>
  <sheetData>
    <row r="1" ht="30" customHeight="1">
      <c r="A1" s="1" t="inlineStr">
        <is>
          <t>Vendor and contract tracker</t>
        </is>
      </c>
    </row>
    <row r="2">
      <c r="A2" s="2" t="inlineStr">
        <is>
          <t>Enter vendors below. Days to renewal and the highlights update automatically. The three example rows can be deleted.</t>
        </is>
      </c>
    </row>
    <row r="4" ht="30" customHeight="1">
      <c r="A4" s="3" t="inlineStr">
        <is>
          <t>Vendor</t>
        </is>
      </c>
      <c r="B4" s="3" t="inlineStr">
        <is>
          <t>Service</t>
        </is>
      </c>
      <c r="C4" s="3" t="inlineStr">
        <is>
          <t>Owner</t>
        </is>
      </c>
      <c r="D4" s="3" t="inlineStr">
        <is>
          <t>Annual spend</t>
        </is>
      </c>
      <c r="E4" s="3" t="inlineStr">
        <is>
          <t>Contract start</t>
        </is>
      </c>
      <c r="F4" s="3" t="inlineStr">
        <is>
          <t>Renewal date</t>
        </is>
      </c>
      <c r="G4" s="3" t="inlineStr">
        <is>
          <t>Notice (days)</t>
        </is>
      </c>
      <c r="H4" s="3" t="inlineStr">
        <is>
          <t>Notice deadline</t>
        </is>
      </c>
      <c r="I4" s="3" t="inlineStr">
        <is>
          <t>Days to renewal</t>
        </is>
      </c>
      <c r="J4" s="3" t="inlineStr">
        <is>
          <t>Renewal flag</t>
        </is>
      </c>
      <c r="K4" s="3" t="inlineStr">
        <is>
          <t>Status</t>
        </is>
      </c>
      <c r="L4" s="3" t="inlineStr">
        <is>
          <t>Notes</t>
        </is>
      </c>
    </row>
    <row r="5">
      <c r="A5" s="4" t="inlineStr">
        <is>
          <t>Example vendor A</t>
        </is>
      </c>
      <c r="B5" s="4" t="inlineStr">
        <is>
          <t>Cleaning</t>
        </is>
      </c>
      <c r="C5" s="4" t="inlineStr">
        <is>
          <t>Office manager</t>
        </is>
      </c>
      <c r="D5" s="5" t="n">
        <v>12000</v>
      </c>
      <c r="E5" s="6">
        <f>TODAY()-300</f>
        <v/>
      </c>
      <c r="F5" s="6">
        <f>TODAY()+25</f>
        <v/>
      </c>
      <c r="G5" s="4" t="n">
        <v>30</v>
      </c>
      <c r="H5" s="6">
        <f>IF(OR(F5="",G5=""),"",F5-G5)</f>
        <v/>
      </c>
      <c r="I5" s="7">
        <f>IF(F5="","",F5-TODAY())</f>
        <v/>
      </c>
      <c r="J5" s="4">
        <f>IF(F5="","",IF(F5&lt;TODAY(),"Past due",IF(F5-TODAY()&lt;=30,"Renewing in 30 days",IF(F5-TODAY()&lt;=90,"Renewing in 90 days",""))))</f>
        <v/>
      </c>
      <c r="K5" s="4" t="inlineStr">
        <is>
          <t>Active</t>
        </is>
      </c>
      <c r="L5" s="8" t="inlineStr">
        <is>
          <t>Example row. Delete or overwrite.</t>
        </is>
      </c>
    </row>
    <row r="6">
      <c r="A6" s="4" t="inlineStr">
        <is>
          <t>Example vendor B</t>
        </is>
      </c>
      <c r="B6" s="4" t="inlineStr">
        <is>
          <t>Equipment lease</t>
        </is>
      </c>
      <c r="C6" s="4" t="inlineStr">
        <is>
          <t>Office manager</t>
        </is>
      </c>
      <c r="D6" s="5" t="n">
        <v>8400</v>
      </c>
      <c r="E6" s="6">
        <f>TODAY()-200</f>
        <v/>
      </c>
      <c r="F6" s="6">
        <f>TODAY()+70</f>
        <v/>
      </c>
      <c r="G6" s="4" t="n">
        <v>60</v>
      </c>
      <c r="H6" s="6">
        <f>IF(OR(F6="",G6=""),"",F6-G6)</f>
        <v/>
      </c>
      <c r="I6" s="7">
        <f>IF(F6="","",F6-TODAY())</f>
        <v/>
      </c>
      <c r="J6" s="4">
        <f>IF(F6="","",IF(F6&lt;TODAY(),"Past due",IF(F6-TODAY()&lt;=30,"Renewing in 30 days",IF(F6-TODAY()&lt;=90,"Renewing in 90 days",""))))</f>
        <v/>
      </c>
      <c r="K6" s="4" t="inlineStr">
        <is>
          <t>Active</t>
        </is>
      </c>
      <c r="L6" s="8" t="inlineStr">
        <is>
          <t>Example row. Delete or overwrite.</t>
        </is>
      </c>
    </row>
    <row r="7">
      <c r="A7" s="4" t="inlineStr">
        <is>
          <t>Example vendor C</t>
        </is>
      </c>
      <c r="B7" s="4" t="inlineStr">
        <is>
          <t>Software</t>
        </is>
      </c>
      <c r="C7" s="4" t="inlineStr">
        <is>
          <t>IT lead</t>
        </is>
      </c>
      <c r="D7" s="5" t="n">
        <v>5000</v>
      </c>
      <c r="E7" s="6">
        <f>TODAY()-100</f>
        <v/>
      </c>
      <c r="F7" s="6">
        <f>TODAY()+200</f>
        <v/>
      </c>
      <c r="G7" s="4" t="n">
        <v>30</v>
      </c>
      <c r="H7" s="6">
        <f>IF(OR(F7="",G7=""),"",F7-G7)</f>
        <v/>
      </c>
      <c r="I7" s="7">
        <f>IF(F7="","",F7-TODAY())</f>
        <v/>
      </c>
      <c r="J7" s="4">
        <f>IF(F7="","",IF(F7&lt;TODAY(),"Past due",IF(F7-TODAY()&lt;=30,"Renewing in 30 days",IF(F7-TODAY()&lt;=90,"Renewing in 90 days",""))))</f>
        <v/>
      </c>
      <c r="K7" s="4" t="inlineStr">
        <is>
          <t>Active</t>
        </is>
      </c>
      <c r="L7" s="8" t="inlineStr">
        <is>
          <t>Example row. Delete or overwrite.</t>
        </is>
      </c>
    </row>
    <row r="8">
      <c r="A8" s="4" t="n"/>
      <c r="B8" s="4" t="n"/>
      <c r="C8" s="4" t="n"/>
      <c r="D8" s="5" t="n"/>
      <c r="E8" s="6" t="n"/>
      <c r="F8" s="6" t="n"/>
      <c r="G8" s="4" t="n"/>
      <c r="H8" s="6">
        <f>IF(OR(F8="",G8=""),"",F8-G8)</f>
        <v/>
      </c>
      <c r="I8" s="7">
        <f>IF(F8="","",F8-TODAY())</f>
        <v/>
      </c>
      <c r="J8" s="4">
        <f>IF(F8="","",IF(F8&lt;TODAY(),"Past due",IF(F8-TODAY()&lt;=30,"Renewing in 30 days",IF(F8-TODAY()&lt;=90,"Renewing in 90 days",""))))</f>
        <v/>
      </c>
      <c r="K8" s="4" t="n"/>
      <c r="L8" s="8" t="n"/>
    </row>
    <row r="9">
      <c r="A9" s="4" t="n"/>
      <c r="B9" s="4" t="n"/>
      <c r="C9" s="4" t="n"/>
      <c r="D9" s="5" t="n"/>
      <c r="E9" s="6" t="n"/>
      <c r="F9" s="6" t="n"/>
      <c r="G9" s="4" t="n"/>
      <c r="H9" s="6">
        <f>IF(OR(F9="",G9=""),"",F9-G9)</f>
        <v/>
      </c>
      <c r="I9" s="7">
        <f>IF(F9="","",F9-TODAY())</f>
        <v/>
      </c>
      <c r="J9" s="4">
        <f>IF(F9="","",IF(F9&lt;TODAY(),"Past due",IF(F9-TODAY()&lt;=30,"Renewing in 30 days",IF(F9-TODAY()&lt;=90,"Renewing in 90 days",""))))</f>
        <v/>
      </c>
      <c r="K9" s="4" t="n"/>
      <c r="L9" s="8" t="n"/>
    </row>
    <row r="10">
      <c r="A10" s="4" t="n"/>
      <c r="B10" s="4" t="n"/>
      <c r="C10" s="4" t="n"/>
      <c r="D10" s="5" t="n"/>
      <c r="E10" s="6" t="n"/>
      <c r="F10" s="6" t="n"/>
      <c r="G10" s="4" t="n"/>
      <c r="H10" s="6">
        <f>IF(OR(F10="",G10=""),"",F10-G10)</f>
        <v/>
      </c>
      <c r="I10" s="7">
        <f>IF(F10="","",F10-TODAY())</f>
        <v/>
      </c>
      <c r="J10" s="4">
        <f>IF(F10="","",IF(F10&lt;TODAY(),"Past due",IF(F10-TODAY()&lt;=30,"Renewing in 30 days",IF(F10-TODAY()&lt;=90,"Renewing in 90 days",""))))</f>
        <v/>
      </c>
      <c r="K10" s="4" t="n"/>
      <c r="L10" s="8" t="n"/>
    </row>
    <row r="11">
      <c r="A11" s="4" t="n"/>
      <c r="B11" s="4" t="n"/>
      <c r="C11" s="4" t="n"/>
      <c r="D11" s="5" t="n"/>
      <c r="E11" s="6" t="n"/>
      <c r="F11" s="6" t="n"/>
      <c r="G11" s="4" t="n"/>
      <c r="H11" s="6">
        <f>IF(OR(F11="",G11=""),"",F11-G11)</f>
        <v/>
      </c>
      <c r="I11" s="7">
        <f>IF(F11="","",F11-TODAY())</f>
        <v/>
      </c>
      <c r="J11" s="4">
        <f>IF(F11="","",IF(F11&lt;TODAY(),"Past due",IF(F11-TODAY()&lt;=30,"Renewing in 30 days",IF(F11-TODAY()&lt;=90,"Renewing in 90 days",""))))</f>
        <v/>
      </c>
      <c r="K11" s="4" t="n"/>
      <c r="L11" s="8" t="n"/>
    </row>
    <row r="12">
      <c r="A12" s="4" t="n"/>
      <c r="B12" s="4" t="n"/>
      <c r="C12" s="4" t="n"/>
      <c r="D12" s="5" t="n"/>
      <c r="E12" s="6" t="n"/>
      <c r="F12" s="6" t="n"/>
      <c r="G12" s="4" t="n"/>
      <c r="H12" s="6">
        <f>IF(OR(F12="",G12=""),"",F12-G12)</f>
        <v/>
      </c>
      <c r="I12" s="7">
        <f>IF(F12="","",F12-TODAY())</f>
        <v/>
      </c>
      <c r="J12" s="4">
        <f>IF(F12="","",IF(F12&lt;TODAY(),"Past due",IF(F12-TODAY()&lt;=30,"Renewing in 30 days",IF(F12-TODAY()&lt;=90,"Renewing in 90 days",""))))</f>
        <v/>
      </c>
      <c r="K12" s="4" t="n"/>
      <c r="L12" s="8" t="n"/>
    </row>
    <row r="13">
      <c r="A13" s="4" t="n"/>
      <c r="B13" s="4" t="n"/>
      <c r="C13" s="4" t="n"/>
      <c r="D13" s="5" t="n"/>
      <c r="E13" s="6" t="n"/>
      <c r="F13" s="6" t="n"/>
      <c r="G13" s="4" t="n"/>
      <c r="H13" s="6">
        <f>IF(OR(F13="",G13=""),"",F13-G13)</f>
        <v/>
      </c>
      <c r="I13" s="7">
        <f>IF(F13="","",F13-TODAY())</f>
        <v/>
      </c>
      <c r="J13" s="4">
        <f>IF(F13="","",IF(F13&lt;TODAY(),"Past due",IF(F13-TODAY()&lt;=30,"Renewing in 30 days",IF(F13-TODAY()&lt;=90,"Renewing in 90 days",""))))</f>
        <v/>
      </c>
      <c r="K13" s="4" t="n"/>
      <c r="L13" s="8" t="n"/>
    </row>
    <row r="14">
      <c r="A14" s="4" t="n"/>
      <c r="B14" s="4" t="n"/>
      <c r="C14" s="4" t="n"/>
      <c r="D14" s="5" t="n"/>
      <c r="E14" s="6" t="n"/>
      <c r="F14" s="6" t="n"/>
      <c r="G14" s="4" t="n"/>
      <c r="H14" s="6">
        <f>IF(OR(F14="",G14=""),"",F14-G14)</f>
        <v/>
      </c>
      <c r="I14" s="7">
        <f>IF(F14="","",F14-TODAY())</f>
        <v/>
      </c>
      <c r="J14" s="4">
        <f>IF(F14="","",IF(F14&lt;TODAY(),"Past due",IF(F14-TODAY()&lt;=30,"Renewing in 30 days",IF(F14-TODAY()&lt;=90,"Renewing in 90 days",""))))</f>
        <v/>
      </c>
      <c r="K14" s="4" t="n"/>
      <c r="L14" s="8" t="n"/>
    </row>
    <row r="15">
      <c r="A15" s="4" t="n"/>
      <c r="B15" s="4" t="n"/>
      <c r="C15" s="4" t="n"/>
      <c r="D15" s="5" t="n"/>
      <c r="E15" s="6" t="n"/>
      <c r="F15" s="6" t="n"/>
      <c r="G15" s="4" t="n"/>
      <c r="H15" s="6">
        <f>IF(OR(F15="",G15=""),"",F15-G15)</f>
        <v/>
      </c>
      <c r="I15" s="7">
        <f>IF(F15="","",F15-TODAY())</f>
        <v/>
      </c>
      <c r="J15" s="4">
        <f>IF(F15="","",IF(F15&lt;TODAY(),"Past due",IF(F15-TODAY()&lt;=30,"Renewing in 30 days",IF(F15-TODAY()&lt;=90,"Renewing in 90 days",""))))</f>
        <v/>
      </c>
      <c r="K15" s="4" t="n"/>
      <c r="L15" s="8" t="n"/>
    </row>
    <row r="16">
      <c r="A16" s="4" t="n"/>
      <c r="B16" s="4" t="n"/>
      <c r="C16" s="4" t="n"/>
      <c r="D16" s="5" t="n"/>
      <c r="E16" s="6" t="n"/>
      <c r="F16" s="6" t="n"/>
      <c r="G16" s="4" t="n"/>
      <c r="H16" s="6">
        <f>IF(OR(F16="",G16=""),"",F16-G16)</f>
        <v/>
      </c>
      <c r="I16" s="7">
        <f>IF(F16="","",F16-TODAY())</f>
        <v/>
      </c>
      <c r="J16" s="4">
        <f>IF(F16="","",IF(F16&lt;TODAY(),"Past due",IF(F16-TODAY()&lt;=30,"Renewing in 30 days",IF(F16-TODAY()&lt;=90,"Renewing in 90 days",""))))</f>
        <v/>
      </c>
      <c r="K16" s="4" t="n"/>
      <c r="L16" s="8" t="n"/>
    </row>
    <row r="17">
      <c r="A17" s="4" t="n"/>
      <c r="B17" s="4" t="n"/>
      <c r="C17" s="4" t="n"/>
      <c r="D17" s="5" t="n"/>
      <c r="E17" s="6" t="n"/>
      <c r="F17" s="6" t="n"/>
      <c r="G17" s="4" t="n"/>
      <c r="H17" s="6">
        <f>IF(OR(F17="",G17=""),"",F17-G17)</f>
        <v/>
      </c>
      <c r="I17" s="7">
        <f>IF(F17="","",F17-TODAY())</f>
        <v/>
      </c>
      <c r="J17" s="4">
        <f>IF(F17="","",IF(F17&lt;TODAY(),"Past due",IF(F17-TODAY()&lt;=30,"Renewing in 30 days",IF(F17-TODAY()&lt;=90,"Renewing in 90 days",""))))</f>
        <v/>
      </c>
      <c r="K17" s="4" t="n"/>
      <c r="L17" s="8" t="n"/>
    </row>
    <row r="18">
      <c r="A18" s="4" t="n"/>
      <c r="B18" s="4" t="n"/>
      <c r="C18" s="4" t="n"/>
      <c r="D18" s="5" t="n"/>
      <c r="E18" s="6" t="n"/>
      <c r="F18" s="6" t="n"/>
      <c r="G18" s="4" t="n"/>
      <c r="H18" s="6">
        <f>IF(OR(F18="",G18=""),"",F18-G18)</f>
        <v/>
      </c>
      <c r="I18" s="7">
        <f>IF(F18="","",F18-TODAY())</f>
        <v/>
      </c>
      <c r="J18" s="4">
        <f>IF(F18="","",IF(F18&lt;TODAY(),"Past due",IF(F18-TODAY()&lt;=30,"Renewing in 30 days",IF(F18-TODAY()&lt;=90,"Renewing in 90 days",""))))</f>
        <v/>
      </c>
      <c r="K18" s="4" t="n"/>
      <c r="L18" s="8" t="n"/>
    </row>
    <row r="19">
      <c r="A19" s="4" t="n"/>
      <c r="B19" s="4" t="n"/>
      <c r="C19" s="4" t="n"/>
      <c r="D19" s="5" t="n"/>
      <c r="E19" s="6" t="n"/>
      <c r="F19" s="6" t="n"/>
      <c r="G19" s="4" t="n"/>
      <c r="H19" s="6">
        <f>IF(OR(F19="",G19=""),"",F19-G19)</f>
        <v/>
      </c>
      <c r="I19" s="7">
        <f>IF(F19="","",F19-TODAY())</f>
        <v/>
      </c>
      <c r="J19" s="4">
        <f>IF(F19="","",IF(F19&lt;TODAY(),"Past due",IF(F19-TODAY()&lt;=30,"Renewing in 30 days",IF(F19-TODAY()&lt;=90,"Renewing in 90 days",""))))</f>
        <v/>
      </c>
      <c r="K19" s="4" t="n"/>
      <c r="L19" s="8" t="n"/>
    </row>
    <row r="20">
      <c r="A20" s="4" t="n"/>
      <c r="B20" s="4" t="n"/>
      <c r="C20" s="4" t="n"/>
      <c r="D20" s="5" t="n"/>
      <c r="E20" s="6" t="n"/>
      <c r="F20" s="6" t="n"/>
      <c r="G20" s="4" t="n"/>
      <c r="H20" s="6">
        <f>IF(OR(F20="",G20=""),"",F20-G20)</f>
        <v/>
      </c>
      <c r="I20" s="7">
        <f>IF(F20="","",F20-TODAY())</f>
        <v/>
      </c>
      <c r="J20" s="4">
        <f>IF(F20="","",IF(F20&lt;TODAY(),"Past due",IF(F20-TODAY()&lt;=30,"Renewing in 30 days",IF(F20-TODAY()&lt;=90,"Renewing in 90 days",""))))</f>
        <v/>
      </c>
      <c r="K20" s="4" t="n"/>
      <c r="L20" s="8" t="n"/>
    </row>
    <row r="21">
      <c r="A21" s="4" t="n"/>
      <c r="B21" s="4" t="n"/>
      <c r="C21" s="4" t="n"/>
      <c r="D21" s="5" t="n"/>
      <c r="E21" s="6" t="n"/>
      <c r="F21" s="6" t="n"/>
      <c r="G21" s="4" t="n"/>
      <c r="H21" s="6">
        <f>IF(OR(F21="",G21=""),"",F21-G21)</f>
        <v/>
      </c>
      <c r="I21" s="7">
        <f>IF(F21="","",F21-TODAY())</f>
        <v/>
      </c>
      <c r="J21" s="4">
        <f>IF(F21="","",IF(F21&lt;TODAY(),"Past due",IF(F21-TODAY()&lt;=30,"Renewing in 30 days",IF(F21-TODAY()&lt;=90,"Renewing in 90 days",""))))</f>
        <v/>
      </c>
      <c r="K21" s="4" t="n"/>
      <c r="L21" s="8" t="n"/>
    </row>
    <row r="22">
      <c r="A22" s="4" t="n"/>
      <c r="B22" s="4" t="n"/>
      <c r="C22" s="4" t="n"/>
      <c r="D22" s="5" t="n"/>
      <c r="E22" s="6" t="n"/>
      <c r="F22" s="6" t="n"/>
      <c r="G22" s="4" t="n"/>
      <c r="H22" s="6">
        <f>IF(OR(F22="",G22=""),"",F22-G22)</f>
        <v/>
      </c>
      <c r="I22" s="7">
        <f>IF(F22="","",F22-TODAY())</f>
        <v/>
      </c>
      <c r="J22" s="4">
        <f>IF(F22="","",IF(F22&lt;TODAY(),"Past due",IF(F22-TODAY()&lt;=30,"Renewing in 30 days",IF(F22-TODAY()&lt;=90,"Renewing in 90 days",""))))</f>
        <v/>
      </c>
      <c r="K22" s="4" t="n"/>
      <c r="L22" s="8" t="n"/>
    </row>
    <row r="23">
      <c r="A23" s="4" t="n"/>
      <c r="B23" s="4" t="n"/>
      <c r="C23" s="4" t="n"/>
      <c r="D23" s="5" t="n"/>
      <c r="E23" s="6" t="n"/>
      <c r="F23" s="6" t="n"/>
      <c r="G23" s="4" t="n"/>
      <c r="H23" s="6">
        <f>IF(OR(F23="",G23=""),"",F23-G23)</f>
        <v/>
      </c>
      <c r="I23" s="7">
        <f>IF(F23="","",F23-TODAY())</f>
        <v/>
      </c>
      <c r="J23" s="4">
        <f>IF(F23="","",IF(F23&lt;TODAY(),"Past due",IF(F23-TODAY()&lt;=30,"Renewing in 30 days",IF(F23-TODAY()&lt;=90,"Renewing in 90 days",""))))</f>
        <v/>
      </c>
      <c r="K23" s="4" t="n"/>
      <c r="L23" s="8" t="n"/>
    </row>
    <row r="24">
      <c r="A24" s="4" t="n"/>
      <c r="B24" s="4" t="n"/>
      <c r="C24" s="4" t="n"/>
      <c r="D24" s="5" t="n"/>
      <c r="E24" s="6" t="n"/>
      <c r="F24" s="6" t="n"/>
      <c r="G24" s="4" t="n"/>
      <c r="H24" s="6">
        <f>IF(OR(F24="",G24=""),"",F24-G24)</f>
        <v/>
      </c>
      <c r="I24" s="7">
        <f>IF(F24="","",F24-TODAY())</f>
        <v/>
      </c>
      <c r="J24" s="4">
        <f>IF(F24="","",IF(F24&lt;TODAY(),"Past due",IF(F24-TODAY()&lt;=30,"Renewing in 30 days",IF(F24-TODAY()&lt;=90,"Renewing in 90 days",""))))</f>
        <v/>
      </c>
      <c r="K24" s="4" t="n"/>
      <c r="L24" s="8" t="n"/>
    </row>
    <row r="25">
      <c r="A25" s="4" t="n"/>
      <c r="B25" s="4" t="n"/>
      <c r="C25" s="4" t="n"/>
      <c r="D25" s="5" t="n"/>
      <c r="E25" s="6" t="n"/>
      <c r="F25" s="6" t="n"/>
      <c r="G25" s="4" t="n"/>
      <c r="H25" s="6">
        <f>IF(OR(F25="",G25=""),"",F25-G25)</f>
        <v/>
      </c>
      <c r="I25" s="7">
        <f>IF(F25="","",F25-TODAY())</f>
        <v/>
      </c>
      <c r="J25" s="4">
        <f>IF(F25="","",IF(F25&lt;TODAY(),"Past due",IF(F25-TODAY()&lt;=30,"Renewing in 30 days",IF(F25-TODAY()&lt;=90,"Renewing in 90 days",""))))</f>
        <v/>
      </c>
      <c r="K25" s="4" t="n"/>
      <c r="L25" s="8" t="n"/>
    </row>
    <row r="26">
      <c r="A26" s="4" t="n"/>
      <c r="B26" s="4" t="n"/>
      <c r="C26" s="4" t="n"/>
      <c r="D26" s="5" t="n"/>
      <c r="E26" s="6" t="n"/>
      <c r="F26" s="6" t="n"/>
      <c r="G26" s="4" t="n"/>
      <c r="H26" s="6">
        <f>IF(OR(F26="",G26=""),"",F26-G26)</f>
        <v/>
      </c>
      <c r="I26" s="7">
        <f>IF(F26="","",F26-TODAY())</f>
        <v/>
      </c>
      <c r="J26" s="4">
        <f>IF(F26="","",IF(F26&lt;TODAY(),"Past due",IF(F26-TODAY()&lt;=30,"Renewing in 30 days",IF(F26-TODAY()&lt;=90,"Renewing in 90 days",""))))</f>
        <v/>
      </c>
      <c r="K26" s="4" t="n"/>
      <c r="L26" s="8" t="n"/>
    </row>
    <row r="27">
      <c r="A27" s="4" t="n"/>
      <c r="B27" s="4" t="n"/>
      <c r="C27" s="4" t="n"/>
      <c r="D27" s="5" t="n"/>
      <c r="E27" s="6" t="n"/>
      <c r="F27" s="6" t="n"/>
      <c r="G27" s="4" t="n"/>
      <c r="H27" s="6">
        <f>IF(OR(F27="",G27=""),"",F27-G27)</f>
        <v/>
      </c>
      <c r="I27" s="7">
        <f>IF(F27="","",F27-TODAY())</f>
        <v/>
      </c>
      <c r="J27" s="4">
        <f>IF(F27="","",IF(F27&lt;TODAY(),"Past due",IF(F27-TODAY()&lt;=30,"Renewing in 30 days",IF(F27-TODAY()&lt;=90,"Renewing in 90 days",""))))</f>
        <v/>
      </c>
      <c r="K27" s="4" t="n"/>
      <c r="L27" s="8" t="n"/>
    </row>
    <row r="28">
      <c r="A28" s="4" t="n"/>
      <c r="B28" s="4" t="n"/>
      <c r="C28" s="4" t="n"/>
      <c r="D28" s="5" t="n"/>
      <c r="E28" s="6" t="n"/>
      <c r="F28" s="6" t="n"/>
      <c r="G28" s="4" t="n"/>
      <c r="H28" s="6">
        <f>IF(OR(F28="",G28=""),"",F28-G28)</f>
        <v/>
      </c>
      <c r="I28" s="7">
        <f>IF(F28="","",F28-TODAY())</f>
        <v/>
      </c>
      <c r="J28" s="4">
        <f>IF(F28="","",IF(F28&lt;TODAY(),"Past due",IF(F28-TODAY()&lt;=30,"Renewing in 30 days",IF(F28-TODAY()&lt;=90,"Renewing in 90 days",""))))</f>
        <v/>
      </c>
      <c r="K28" s="4" t="n"/>
      <c r="L28" s="8" t="n"/>
    </row>
    <row r="29">
      <c r="A29" s="4" t="n"/>
      <c r="B29" s="4" t="n"/>
      <c r="C29" s="4" t="n"/>
      <c r="D29" s="5" t="n"/>
      <c r="E29" s="6" t="n"/>
      <c r="F29" s="6" t="n"/>
      <c r="G29" s="4" t="n"/>
      <c r="H29" s="6">
        <f>IF(OR(F29="",G29=""),"",F29-G29)</f>
        <v/>
      </c>
      <c r="I29" s="7">
        <f>IF(F29="","",F29-TODAY())</f>
        <v/>
      </c>
      <c r="J29" s="4">
        <f>IF(F29="","",IF(F29&lt;TODAY(),"Past due",IF(F29-TODAY()&lt;=30,"Renewing in 30 days",IF(F29-TODAY()&lt;=90,"Renewing in 90 days",""))))</f>
        <v/>
      </c>
      <c r="K29" s="4" t="n"/>
      <c r="L29" s="8" t="n"/>
    </row>
    <row r="30">
      <c r="A30" s="4" t="n"/>
      <c r="B30" s="4" t="n"/>
      <c r="C30" s="4" t="n"/>
      <c r="D30" s="5" t="n"/>
      <c r="E30" s="6" t="n"/>
      <c r="F30" s="6" t="n"/>
      <c r="G30" s="4" t="n"/>
      <c r="H30" s="6">
        <f>IF(OR(F30="",G30=""),"",F30-G30)</f>
        <v/>
      </c>
      <c r="I30" s="7">
        <f>IF(F30="","",F30-TODAY())</f>
        <v/>
      </c>
      <c r="J30" s="4">
        <f>IF(F30="","",IF(F30&lt;TODAY(),"Past due",IF(F30-TODAY()&lt;=30,"Renewing in 30 days",IF(F30-TODAY()&lt;=90,"Renewing in 90 days",""))))</f>
        <v/>
      </c>
      <c r="K30" s="4" t="n"/>
      <c r="L30" s="8" t="n"/>
    </row>
    <row r="31">
      <c r="A31" s="4" t="n"/>
      <c r="B31" s="4" t="n"/>
      <c r="C31" s="4" t="n"/>
      <c r="D31" s="5" t="n"/>
      <c r="E31" s="6" t="n"/>
      <c r="F31" s="6" t="n"/>
      <c r="G31" s="4" t="n"/>
      <c r="H31" s="6">
        <f>IF(OR(F31="",G31=""),"",F31-G31)</f>
        <v/>
      </c>
      <c r="I31" s="7">
        <f>IF(F31="","",F31-TODAY())</f>
        <v/>
      </c>
      <c r="J31" s="4">
        <f>IF(F31="","",IF(F31&lt;TODAY(),"Past due",IF(F31-TODAY()&lt;=30,"Renewing in 30 days",IF(F31-TODAY()&lt;=90,"Renewing in 90 days",""))))</f>
        <v/>
      </c>
      <c r="K31" s="4" t="n"/>
      <c r="L31" s="8" t="n"/>
    </row>
    <row r="32">
      <c r="A32" s="4" t="n"/>
      <c r="B32" s="4" t="n"/>
      <c r="C32" s="4" t="n"/>
      <c r="D32" s="5" t="n"/>
      <c r="E32" s="6" t="n"/>
      <c r="F32" s="6" t="n"/>
      <c r="G32" s="4" t="n"/>
      <c r="H32" s="6">
        <f>IF(OR(F32="",G32=""),"",F32-G32)</f>
        <v/>
      </c>
      <c r="I32" s="7">
        <f>IF(F32="","",F32-TODAY())</f>
        <v/>
      </c>
      <c r="J32" s="4">
        <f>IF(F32="","",IF(F32&lt;TODAY(),"Past due",IF(F32-TODAY()&lt;=30,"Renewing in 30 days",IF(F32-TODAY()&lt;=90,"Renewing in 90 days",""))))</f>
        <v/>
      </c>
      <c r="K32" s="4" t="n"/>
      <c r="L32" s="8" t="n"/>
    </row>
    <row r="33">
      <c r="A33" s="4" t="n"/>
      <c r="B33" s="4" t="n"/>
      <c r="C33" s="4" t="n"/>
      <c r="D33" s="5" t="n"/>
      <c r="E33" s="6" t="n"/>
      <c r="F33" s="6" t="n"/>
      <c r="G33" s="4" t="n"/>
      <c r="H33" s="6">
        <f>IF(OR(F33="",G33=""),"",F33-G33)</f>
        <v/>
      </c>
      <c r="I33" s="7">
        <f>IF(F33="","",F33-TODAY())</f>
        <v/>
      </c>
      <c r="J33" s="4">
        <f>IF(F33="","",IF(F33&lt;TODAY(),"Past due",IF(F33-TODAY()&lt;=30,"Renewing in 30 days",IF(F33-TODAY()&lt;=90,"Renewing in 90 days",""))))</f>
        <v/>
      </c>
      <c r="K33" s="4" t="n"/>
      <c r="L33" s="8" t="n"/>
    </row>
    <row r="34">
      <c r="A34" s="4" t="n"/>
      <c r="B34" s="4" t="n"/>
      <c r="C34" s="4" t="n"/>
      <c r="D34" s="5" t="n"/>
      <c r="E34" s="6" t="n"/>
      <c r="F34" s="6" t="n"/>
      <c r="G34" s="4" t="n"/>
      <c r="H34" s="6">
        <f>IF(OR(F34="",G34=""),"",F34-G34)</f>
        <v/>
      </c>
      <c r="I34" s="7">
        <f>IF(F34="","",F34-TODAY())</f>
        <v/>
      </c>
      <c r="J34" s="4">
        <f>IF(F34="","",IF(F34&lt;TODAY(),"Past due",IF(F34-TODAY()&lt;=30,"Renewing in 30 days",IF(F34-TODAY()&lt;=90,"Renewing in 90 days",""))))</f>
        <v/>
      </c>
      <c r="K34" s="4" t="n"/>
      <c r="L34" s="8" t="n"/>
    </row>
    <row r="35">
      <c r="A35" s="4" t="n"/>
      <c r="B35" s="4" t="n"/>
      <c r="C35" s="4" t="n"/>
      <c r="D35" s="5" t="n"/>
      <c r="E35" s="6" t="n"/>
      <c r="F35" s="6" t="n"/>
      <c r="G35" s="4" t="n"/>
      <c r="H35" s="6">
        <f>IF(OR(F35="",G35=""),"",F35-G35)</f>
        <v/>
      </c>
      <c r="I35" s="7">
        <f>IF(F35="","",F35-TODAY())</f>
        <v/>
      </c>
      <c r="J35" s="4">
        <f>IF(F35="","",IF(F35&lt;TODAY(),"Past due",IF(F35-TODAY()&lt;=30,"Renewing in 30 days",IF(F35-TODAY()&lt;=90,"Renewing in 90 days",""))))</f>
        <v/>
      </c>
      <c r="K35" s="4" t="n"/>
      <c r="L35" s="8" t="n"/>
    </row>
    <row r="36">
      <c r="A36" s="4" t="n"/>
      <c r="B36" s="4" t="n"/>
      <c r="C36" s="4" t="n"/>
      <c r="D36" s="5" t="n"/>
      <c r="E36" s="6" t="n"/>
      <c r="F36" s="6" t="n"/>
      <c r="G36" s="4" t="n"/>
      <c r="H36" s="6">
        <f>IF(OR(F36="",G36=""),"",F36-G36)</f>
        <v/>
      </c>
      <c r="I36" s="7">
        <f>IF(F36="","",F36-TODAY())</f>
        <v/>
      </c>
      <c r="J36" s="4">
        <f>IF(F36="","",IF(F36&lt;TODAY(),"Past due",IF(F36-TODAY()&lt;=30,"Renewing in 30 days",IF(F36-TODAY()&lt;=90,"Renewing in 90 days",""))))</f>
        <v/>
      </c>
      <c r="K36" s="4" t="n"/>
      <c r="L36" s="8" t="n"/>
    </row>
    <row r="37">
      <c r="A37" s="4" t="n"/>
      <c r="B37" s="4" t="n"/>
      <c r="C37" s="4" t="n"/>
      <c r="D37" s="5" t="n"/>
      <c r="E37" s="6" t="n"/>
      <c r="F37" s="6" t="n"/>
      <c r="G37" s="4" t="n"/>
      <c r="H37" s="6">
        <f>IF(OR(F37="",G37=""),"",F37-G37)</f>
        <v/>
      </c>
      <c r="I37" s="7">
        <f>IF(F37="","",F37-TODAY())</f>
        <v/>
      </c>
      <c r="J37" s="4">
        <f>IF(F37="","",IF(F37&lt;TODAY(),"Past due",IF(F37-TODAY()&lt;=30,"Renewing in 30 days",IF(F37-TODAY()&lt;=90,"Renewing in 90 days",""))))</f>
        <v/>
      </c>
      <c r="K37" s="4" t="n"/>
      <c r="L37" s="8" t="n"/>
    </row>
    <row r="38">
      <c r="A38" s="4" t="n"/>
      <c r="B38" s="4" t="n"/>
      <c r="C38" s="4" t="n"/>
      <c r="D38" s="5" t="n"/>
      <c r="E38" s="6" t="n"/>
      <c r="F38" s="6" t="n"/>
      <c r="G38" s="4" t="n"/>
      <c r="H38" s="6">
        <f>IF(OR(F38="",G38=""),"",F38-G38)</f>
        <v/>
      </c>
      <c r="I38" s="7">
        <f>IF(F38="","",F38-TODAY())</f>
        <v/>
      </c>
      <c r="J38" s="4">
        <f>IF(F38="","",IF(F38&lt;TODAY(),"Past due",IF(F38-TODAY()&lt;=30,"Renewing in 30 days",IF(F38-TODAY()&lt;=90,"Renewing in 90 days",""))))</f>
        <v/>
      </c>
      <c r="K38" s="4" t="n"/>
      <c r="L38" s="8" t="n"/>
    </row>
    <row r="39">
      <c r="A39" s="4" t="n"/>
      <c r="B39" s="4" t="n"/>
      <c r="C39" s="4" t="n"/>
      <c r="D39" s="5" t="n"/>
      <c r="E39" s="6" t="n"/>
      <c r="F39" s="6" t="n"/>
      <c r="G39" s="4" t="n"/>
      <c r="H39" s="6">
        <f>IF(OR(F39="",G39=""),"",F39-G39)</f>
        <v/>
      </c>
      <c r="I39" s="7">
        <f>IF(F39="","",F39-TODAY())</f>
        <v/>
      </c>
      <c r="J39" s="4">
        <f>IF(F39="","",IF(F39&lt;TODAY(),"Past due",IF(F39-TODAY()&lt;=30,"Renewing in 30 days",IF(F39-TODAY()&lt;=90,"Renewing in 90 days",""))))</f>
        <v/>
      </c>
      <c r="K39" s="4" t="n"/>
      <c r="L39" s="8" t="n"/>
    </row>
    <row r="40">
      <c r="A40" s="4" t="n"/>
      <c r="B40" s="4" t="n"/>
      <c r="C40" s="4" t="n"/>
      <c r="D40" s="5" t="n"/>
      <c r="E40" s="6" t="n"/>
      <c r="F40" s="6" t="n"/>
      <c r="G40" s="4" t="n"/>
      <c r="H40" s="6">
        <f>IF(OR(F40="",G40=""),"",F40-G40)</f>
        <v/>
      </c>
      <c r="I40" s="7">
        <f>IF(F40="","",F40-TODAY())</f>
        <v/>
      </c>
      <c r="J40" s="4">
        <f>IF(F40="","",IF(F40&lt;TODAY(),"Past due",IF(F40-TODAY()&lt;=30,"Renewing in 30 days",IF(F40-TODAY()&lt;=90,"Renewing in 90 days",""))))</f>
        <v/>
      </c>
      <c r="K40" s="4" t="n"/>
      <c r="L40" s="8" t="n"/>
    </row>
    <row r="41">
      <c r="A41" s="4" t="n"/>
      <c r="B41" s="4" t="n"/>
      <c r="C41" s="4" t="n"/>
      <c r="D41" s="5" t="n"/>
      <c r="E41" s="6" t="n"/>
      <c r="F41" s="6" t="n"/>
      <c r="G41" s="4" t="n"/>
      <c r="H41" s="6">
        <f>IF(OR(F41="",G41=""),"",F41-G41)</f>
        <v/>
      </c>
      <c r="I41" s="7">
        <f>IF(F41="","",F41-TODAY())</f>
        <v/>
      </c>
      <c r="J41" s="4">
        <f>IF(F41="","",IF(F41&lt;TODAY(),"Past due",IF(F41-TODAY()&lt;=30,"Renewing in 30 days",IF(F41-TODAY()&lt;=90,"Renewing in 90 days",""))))</f>
        <v/>
      </c>
      <c r="K41" s="4" t="n"/>
      <c r="L41" s="8" t="n"/>
    </row>
    <row r="42">
      <c r="A42" s="4" t="n"/>
      <c r="B42" s="4" t="n"/>
      <c r="C42" s="4" t="n"/>
      <c r="D42" s="5" t="n"/>
      <c r="E42" s="6" t="n"/>
      <c r="F42" s="6" t="n"/>
      <c r="G42" s="4" t="n"/>
      <c r="H42" s="6">
        <f>IF(OR(F42="",G42=""),"",F42-G42)</f>
        <v/>
      </c>
      <c r="I42" s="7">
        <f>IF(F42="","",F42-TODAY())</f>
        <v/>
      </c>
      <c r="J42" s="4">
        <f>IF(F42="","",IF(F42&lt;TODAY(),"Past due",IF(F42-TODAY()&lt;=30,"Renewing in 30 days",IF(F42-TODAY()&lt;=90,"Renewing in 90 days",""))))</f>
        <v/>
      </c>
      <c r="K42" s="4" t="n"/>
      <c r="L42" s="8" t="n"/>
    </row>
    <row r="43">
      <c r="A43" s="4" t="n"/>
      <c r="B43" s="4" t="n"/>
      <c r="C43" s="4" t="n"/>
      <c r="D43" s="5" t="n"/>
      <c r="E43" s="6" t="n"/>
      <c r="F43" s="6" t="n"/>
      <c r="G43" s="4" t="n"/>
      <c r="H43" s="6">
        <f>IF(OR(F43="",G43=""),"",F43-G43)</f>
        <v/>
      </c>
      <c r="I43" s="7">
        <f>IF(F43="","",F43-TODAY())</f>
        <v/>
      </c>
      <c r="J43" s="4">
        <f>IF(F43="","",IF(F43&lt;TODAY(),"Past due",IF(F43-TODAY()&lt;=30,"Renewing in 30 days",IF(F43-TODAY()&lt;=90,"Renewing in 90 days",""))))</f>
        <v/>
      </c>
      <c r="K43" s="4" t="n"/>
      <c r="L43" s="8" t="n"/>
    </row>
    <row r="44">
      <c r="A44" s="4" t="n"/>
      <c r="B44" s="4" t="n"/>
      <c r="C44" s="4" t="n"/>
      <c r="D44" s="5" t="n"/>
      <c r="E44" s="6" t="n"/>
      <c r="F44" s="6" t="n"/>
      <c r="G44" s="4" t="n"/>
      <c r="H44" s="6">
        <f>IF(OR(F44="",G44=""),"",F44-G44)</f>
        <v/>
      </c>
      <c r="I44" s="7">
        <f>IF(F44="","",F44-TODAY())</f>
        <v/>
      </c>
      <c r="J44" s="4">
        <f>IF(F44="","",IF(F44&lt;TODAY(),"Past due",IF(F44-TODAY()&lt;=30,"Renewing in 30 days",IF(F44-TODAY()&lt;=90,"Renewing in 90 days",""))))</f>
        <v/>
      </c>
      <c r="K44" s="4" t="n"/>
      <c r="L44" s="8" t="n"/>
    </row>
    <row r="45">
      <c r="A45" s="4" t="n"/>
      <c r="B45" s="4" t="n"/>
      <c r="C45" s="4" t="n"/>
      <c r="D45" s="5" t="n"/>
      <c r="E45" s="6" t="n"/>
      <c r="F45" s="6" t="n"/>
      <c r="G45" s="4" t="n"/>
      <c r="H45" s="6">
        <f>IF(OR(F45="",G45=""),"",F45-G45)</f>
        <v/>
      </c>
      <c r="I45" s="7">
        <f>IF(F45="","",F45-TODAY())</f>
        <v/>
      </c>
      <c r="J45" s="4">
        <f>IF(F45="","",IF(F45&lt;TODAY(),"Past due",IF(F45-TODAY()&lt;=30,"Renewing in 30 days",IF(F45-TODAY()&lt;=90,"Renewing in 90 days",""))))</f>
        <v/>
      </c>
      <c r="K45" s="4" t="n"/>
      <c r="L45" s="8" t="n"/>
    </row>
    <row r="46">
      <c r="A46" s="4" t="n"/>
      <c r="B46" s="4" t="n"/>
      <c r="C46" s="4" t="n"/>
      <c r="D46" s="5" t="n"/>
      <c r="E46" s="6" t="n"/>
      <c r="F46" s="6" t="n"/>
      <c r="G46" s="4" t="n"/>
      <c r="H46" s="6">
        <f>IF(OR(F46="",G46=""),"",F46-G46)</f>
        <v/>
      </c>
      <c r="I46" s="7">
        <f>IF(F46="","",F46-TODAY())</f>
        <v/>
      </c>
      <c r="J46" s="4">
        <f>IF(F46="","",IF(F46&lt;TODAY(),"Past due",IF(F46-TODAY()&lt;=30,"Renewing in 30 days",IF(F46-TODAY()&lt;=90,"Renewing in 90 days",""))))</f>
        <v/>
      </c>
      <c r="K46" s="4" t="n"/>
      <c r="L46" s="8" t="n"/>
    </row>
    <row r="47">
      <c r="A47" s="4" t="n"/>
      <c r="B47" s="4" t="n"/>
      <c r="C47" s="4" t="n"/>
      <c r="D47" s="5" t="n"/>
      <c r="E47" s="6" t="n"/>
      <c r="F47" s="6" t="n"/>
      <c r="G47" s="4" t="n"/>
      <c r="H47" s="6">
        <f>IF(OR(F47="",G47=""),"",F47-G47)</f>
        <v/>
      </c>
      <c r="I47" s="7">
        <f>IF(F47="","",F47-TODAY())</f>
        <v/>
      </c>
      <c r="J47" s="4">
        <f>IF(F47="","",IF(F47&lt;TODAY(),"Past due",IF(F47-TODAY()&lt;=30,"Renewing in 30 days",IF(F47-TODAY()&lt;=90,"Renewing in 90 days",""))))</f>
        <v/>
      </c>
      <c r="K47" s="4" t="n"/>
      <c r="L47" s="8" t="n"/>
    </row>
    <row r="48">
      <c r="A48" s="4" t="n"/>
      <c r="B48" s="4" t="n"/>
      <c r="C48" s="4" t="n"/>
      <c r="D48" s="5" t="n"/>
      <c r="E48" s="6" t="n"/>
      <c r="F48" s="6" t="n"/>
      <c r="G48" s="4" t="n"/>
      <c r="H48" s="6">
        <f>IF(OR(F48="",G48=""),"",F48-G48)</f>
        <v/>
      </c>
      <c r="I48" s="7">
        <f>IF(F48="","",F48-TODAY())</f>
        <v/>
      </c>
      <c r="J48" s="4">
        <f>IF(F48="","",IF(F48&lt;TODAY(),"Past due",IF(F48-TODAY()&lt;=30,"Renewing in 30 days",IF(F48-TODAY()&lt;=90,"Renewing in 90 days",""))))</f>
        <v/>
      </c>
      <c r="K48" s="4" t="n"/>
      <c r="L48" s="8" t="n"/>
    </row>
    <row r="49">
      <c r="A49" s="4" t="n"/>
      <c r="B49" s="4" t="n"/>
      <c r="C49" s="4" t="n"/>
      <c r="D49" s="5" t="n"/>
      <c r="E49" s="6" t="n"/>
      <c r="F49" s="6" t="n"/>
      <c r="G49" s="4" t="n"/>
      <c r="H49" s="6">
        <f>IF(OR(F49="",G49=""),"",F49-G49)</f>
        <v/>
      </c>
      <c r="I49" s="7">
        <f>IF(F49="","",F49-TODAY())</f>
        <v/>
      </c>
      <c r="J49" s="4">
        <f>IF(F49="","",IF(F49&lt;TODAY(),"Past due",IF(F49-TODAY()&lt;=30,"Renewing in 30 days",IF(F49-TODAY()&lt;=90,"Renewing in 90 days",""))))</f>
        <v/>
      </c>
      <c r="K49" s="4" t="n"/>
      <c r="L49" s="8" t="n"/>
    </row>
    <row r="50">
      <c r="A50" s="4" t="n"/>
      <c r="B50" s="4" t="n"/>
      <c r="C50" s="4" t="n"/>
      <c r="D50" s="5" t="n"/>
      <c r="E50" s="6" t="n"/>
      <c r="F50" s="6" t="n"/>
      <c r="G50" s="4" t="n"/>
      <c r="H50" s="6">
        <f>IF(OR(F50="",G50=""),"",F50-G50)</f>
        <v/>
      </c>
      <c r="I50" s="7">
        <f>IF(F50="","",F50-TODAY())</f>
        <v/>
      </c>
      <c r="J50" s="4">
        <f>IF(F50="","",IF(F50&lt;TODAY(),"Past due",IF(F50-TODAY()&lt;=30,"Renewing in 30 days",IF(F50-TODAY()&lt;=90,"Renewing in 90 days",""))))</f>
        <v/>
      </c>
      <c r="K50" s="4" t="n"/>
      <c r="L50" s="8" t="n"/>
    </row>
    <row r="51">
      <c r="A51" s="4" t="n"/>
      <c r="B51" s="4" t="n"/>
      <c r="C51" s="4" t="n"/>
      <c r="D51" s="5" t="n"/>
      <c r="E51" s="6" t="n"/>
      <c r="F51" s="6" t="n"/>
      <c r="G51" s="4" t="n"/>
      <c r="H51" s="6">
        <f>IF(OR(F51="",G51=""),"",F51-G51)</f>
        <v/>
      </c>
      <c r="I51" s="7">
        <f>IF(F51="","",F51-TODAY())</f>
        <v/>
      </c>
      <c r="J51" s="4">
        <f>IF(F51="","",IF(F51&lt;TODAY(),"Past due",IF(F51-TODAY()&lt;=30,"Renewing in 30 days",IF(F51-TODAY()&lt;=90,"Renewing in 90 days",""))))</f>
        <v/>
      </c>
      <c r="K51" s="4" t="n"/>
      <c r="L51" s="8" t="n"/>
    </row>
    <row r="52">
      <c r="A52" s="4" t="n"/>
      <c r="B52" s="4" t="n"/>
      <c r="C52" s="4" t="n"/>
      <c r="D52" s="5" t="n"/>
      <c r="E52" s="6" t="n"/>
      <c r="F52" s="6" t="n"/>
      <c r="G52" s="4" t="n"/>
      <c r="H52" s="6">
        <f>IF(OR(F52="",G52=""),"",F52-G52)</f>
        <v/>
      </c>
      <c r="I52" s="7">
        <f>IF(F52="","",F52-TODAY())</f>
        <v/>
      </c>
      <c r="J52" s="4">
        <f>IF(F52="","",IF(F52&lt;TODAY(),"Past due",IF(F52-TODAY()&lt;=30,"Renewing in 30 days",IF(F52-TODAY()&lt;=90,"Renewing in 90 days",""))))</f>
        <v/>
      </c>
      <c r="K52" s="4" t="n"/>
      <c r="L52" s="8" t="n"/>
    </row>
    <row r="53">
      <c r="A53" s="4" t="n"/>
      <c r="B53" s="4" t="n"/>
      <c r="C53" s="4" t="n"/>
      <c r="D53" s="5" t="n"/>
      <c r="E53" s="6" t="n"/>
      <c r="F53" s="6" t="n"/>
      <c r="G53" s="4" t="n"/>
      <c r="H53" s="6">
        <f>IF(OR(F53="",G53=""),"",F53-G53)</f>
        <v/>
      </c>
      <c r="I53" s="7">
        <f>IF(F53="","",F53-TODAY())</f>
        <v/>
      </c>
      <c r="J53" s="4">
        <f>IF(F53="","",IF(F53&lt;TODAY(),"Past due",IF(F53-TODAY()&lt;=30,"Renewing in 30 days",IF(F53-TODAY()&lt;=90,"Renewing in 90 days",""))))</f>
        <v/>
      </c>
      <c r="K53" s="4" t="n"/>
      <c r="L53" s="8" t="n"/>
    </row>
    <row r="54">
      <c r="A54" s="4" t="n"/>
      <c r="B54" s="4" t="n"/>
      <c r="C54" s="4" t="n"/>
      <c r="D54" s="5" t="n"/>
      <c r="E54" s="6" t="n"/>
      <c r="F54" s="6" t="n"/>
      <c r="G54" s="4" t="n"/>
      <c r="H54" s="6">
        <f>IF(OR(F54="",G54=""),"",F54-G54)</f>
        <v/>
      </c>
      <c r="I54" s="7">
        <f>IF(F54="","",F54-TODAY())</f>
        <v/>
      </c>
      <c r="J54" s="4">
        <f>IF(F54="","",IF(F54&lt;TODAY(),"Past due",IF(F54-TODAY()&lt;=30,"Renewing in 30 days",IF(F54-TODAY()&lt;=90,"Renewing in 90 days",""))))</f>
        <v/>
      </c>
      <c r="K54" s="4" t="n"/>
      <c r="L54" s="8" t="n"/>
    </row>
    <row r="55">
      <c r="A55" s="4" t="n"/>
      <c r="B55" s="4" t="n"/>
      <c r="C55" s="4" t="n"/>
      <c r="D55" s="5" t="n"/>
      <c r="E55" s="6" t="n"/>
      <c r="F55" s="6" t="n"/>
      <c r="G55" s="4" t="n"/>
      <c r="H55" s="6">
        <f>IF(OR(F55="",G55=""),"",F55-G55)</f>
        <v/>
      </c>
      <c r="I55" s="7">
        <f>IF(F55="","",F55-TODAY())</f>
        <v/>
      </c>
      <c r="J55" s="4">
        <f>IF(F55="","",IF(F55&lt;TODAY(),"Past due",IF(F55-TODAY()&lt;=30,"Renewing in 30 days",IF(F55-TODAY()&lt;=90,"Renewing in 90 days",""))))</f>
        <v/>
      </c>
      <c r="K55" s="4" t="n"/>
      <c r="L55" s="8" t="n"/>
    </row>
    <row r="56">
      <c r="A56" s="4" t="n"/>
      <c r="B56" s="4" t="n"/>
      <c r="C56" s="4" t="n"/>
      <c r="D56" s="5" t="n"/>
      <c r="E56" s="6" t="n"/>
      <c r="F56" s="6" t="n"/>
      <c r="G56" s="4" t="n"/>
      <c r="H56" s="6">
        <f>IF(OR(F56="",G56=""),"",F56-G56)</f>
        <v/>
      </c>
      <c r="I56" s="7">
        <f>IF(F56="","",F56-TODAY())</f>
        <v/>
      </c>
      <c r="J56" s="4">
        <f>IF(F56="","",IF(F56&lt;TODAY(),"Past due",IF(F56-TODAY()&lt;=30,"Renewing in 30 days",IF(F56-TODAY()&lt;=90,"Renewing in 90 days",""))))</f>
        <v/>
      </c>
      <c r="K56" s="4" t="n"/>
      <c r="L56" s="8" t="n"/>
    </row>
    <row r="57">
      <c r="A57" s="4" t="n"/>
      <c r="B57" s="4" t="n"/>
      <c r="C57" s="4" t="n"/>
      <c r="D57" s="5" t="n"/>
      <c r="E57" s="6" t="n"/>
      <c r="F57" s="6" t="n"/>
      <c r="G57" s="4" t="n"/>
      <c r="H57" s="6">
        <f>IF(OR(F57="",G57=""),"",F57-G57)</f>
        <v/>
      </c>
      <c r="I57" s="7">
        <f>IF(F57="","",F57-TODAY())</f>
        <v/>
      </c>
      <c r="J57" s="4">
        <f>IF(F57="","",IF(F57&lt;TODAY(),"Past due",IF(F57-TODAY()&lt;=30,"Renewing in 30 days",IF(F57-TODAY()&lt;=90,"Renewing in 90 days",""))))</f>
        <v/>
      </c>
      <c r="K57" s="4" t="n"/>
      <c r="L57" s="8" t="n"/>
    </row>
    <row r="58">
      <c r="A58" s="4" t="n"/>
      <c r="B58" s="4" t="n"/>
      <c r="C58" s="4" t="n"/>
      <c r="D58" s="5" t="n"/>
      <c r="E58" s="6" t="n"/>
      <c r="F58" s="6" t="n"/>
      <c r="G58" s="4" t="n"/>
      <c r="H58" s="6">
        <f>IF(OR(F58="",G58=""),"",F58-G58)</f>
        <v/>
      </c>
      <c r="I58" s="7">
        <f>IF(F58="","",F58-TODAY())</f>
        <v/>
      </c>
      <c r="J58" s="4">
        <f>IF(F58="","",IF(F58&lt;TODAY(),"Past due",IF(F58-TODAY()&lt;=30,"Renewing in 30 days",IF(F58-TODAY()&lt;=90,"Renewing in 90 days",""))))</f>
        <v/>
      </c>
      <c r="K58" s="4" t="n"/>
      <c r="L58" s="8" t="n"/>
    </row>
    <row r="59">
      <c r="A59" s="4" t="n"/>
      <c r="B59" s="4" t="n"/>
      <c r="C59" s="4" t="n"/>
      <c r="D59" s="5" t="n"/>
      <c r="E59" s="6" t="n"/>
      <c r="F59" s="6" t="n"/>
      <c r="G59" s="4" t="n"/>
      <c r="H59" s="6">
        <f>IF(OR(F59="",G59=""),"",F59-G59)</f>
        <v/>
      </c>
      <c r="I59" s="7">
        <f>IF(F59="","",F59-TODAY())</f>
        <v/>
      </c>
      <c r="J59" s="4">
        <f>IF(F59="","",IF(F59&lt;TODAY(),"Past due",IF(F59-TODAY()&lt;=30,"Renewing in 30 days",IF(F59-TODAY()&lt;=90,"Renewing in 90 days",""))))</f>
        <v/>
      </c>
      <c r="K59" s="4" t="n"/>
      <c r="L59" s="8" t="n"/>
    </row>
    <row r="60">
      <c r="A60" s="4" t="n"/>
      <c r="B60" s="4" t="n"/>
      <c r="C60" s="4" t="n"/>
      <c r="D60" s="5" t="n"/>
      <c r="E60" s="6" t="n"/>
      <c r="F60" s="6" t="n"/>
      <c r="G60" s="4" t="n"/>
      <c r="H60" s="6">
        <f>IF(OR(F60="",G60=""),"",F60-G60)</f>
        <v/>
      </c>
      <c r="I60" s="7">
        <f>IF(F60="","",F60-TODAY())</f>
        <v/>
      </c>
      <c r="J60" s="4">
        <f>IF(F60="","",IF(F60&lt;TODAY(),"Past due",IF(F60-TODAY()&lt;=30,"Renewing in 30 days",IF(F60-TODAY()&lt;=90,"Renewing in 90 days",""))))</f>
        <v/>
      </c>
      <c r="K60" s="4" t="n"/>
      <c r="L60" s="8" t="n"/>
    </row>
    <row r="61">
      <c r="A61" s="4" t="n"/>
      <c r="B61" s="4" t="n"/>
      <c r="C61" s="4" t="n"/>
      <c r="D61" s="5" t="n"/>
      <c r="E61" s="6" t="n"/>
      <c r="F61" s="6" t="n"/>
      <c r="G61" s="4" t="n"/>
      <c r="H61" s="6">
        <f>IF(OR(F61="",G61=""),"",F61-G61)</f>
        <v/>
      </c>
      <c r="I61" s="7">
        <f>IF(F61="","",F61-TODAY())</f>
        <v/>
      </c>
      <c r="J61" s="4">
        <f>IF(F61="","",IF(F61&lt;TODAY(),"Past due",IF(F61-TODAY()&lt;=30,"Renewing in 30 days",IF(F61-TODAY()&lt;=90,"Renewing in 90 days",""))))</f>
        <v/>
      </c>
      <c r="K61" s="4" t="n"/>
      <c r="L61" s="8" t="n"/>
    </row>
    <row r="62">
      <c r="A62" s="4" t="n"/>
      <c r="B62" s="4" t="n"/>
      <c r="C62" s="4" t="n"/>
      <c r="D62" s="5" t="n"/>
      <c r="E62" s="6" t="n"/>
      <c r="F62" s="6" t="n"/>
      <c r="G62" s="4" t="n"/>
      <c r="H62" s="6">
        <f>IF(OR(F62="",G62=""),"",F62-G62)</f>
        <v/>
      </c>
      <c r="I62" s="7">
        <f>IF(F62="","",F62-TODAY())</f>
        <v/>
      </c>
      <c r="J62" s="4">
        <f>IF(F62="","",IF(F62&lt;TODAY(),"Past due",IF(F62-TODAY()&lt;=30,"Renewing in 30 days",IF(F62-TODAY()&lt;=90,"Renewing in 90 days",""))))</f>
        <v/>
      </c>
      <c r="K62" s="4" t="n"/>
      <c r="L62" s="8" t="n"/>
    </row>
    <row r="63">
      <c r="A63" s="4" t="n"/>
      <c r="B63" s="4" t="n"/>
      <c r="C63" s="4" t="n"/>
      <c r="D63" s="5" t="n"/>
      <c r="E63" s="6" t="n"/>
      <c r="F63" s="6" t="n"/>
      <c r="G63" s="4" t="n"/>
      <c r="H63" s="6">
        <f>IF(OR(F63="",G63=""),"",F63-G63)</f>
        <v/>
      </c>
      <c r="I63" s="7">
        <f>IF(F63="","",F63-TODAY())</f>
        <v/>
      </c>
      <c r="J63" s="4">
        <f>IF(F63="","",IF(F63&lt;TODAY(),"Past due",IF(F63-TODAY()&lt;=30,"Renewing in 30 days",IF(F63-TODAY()&lt;=90,"Renewing in 90 days",""))))</f>
        <v/>
      </c>
      <c r="K63" s="4" t="n"/>
      <c r="L63" s="8" t="n"/>
    </row>
    <row r="64">
      <c r="A64" s="4" t="n"/>
      <c r="B64" s="4" t="n"/>
      <c r="C64" s="4" t="n"/>
      <c r="D64" s="5" t="n"/>
      <c r="E64" s="6" t="n"/>
      <c r="F64" s="6" t="n"/>
      <c r="G64" s="4" t="n"/>
      <c r="H64" s="6">
        <f>IF(OR(F64="",G64=""),"",F64-G64)</f>
        <v/>
      </c>
      <c r="I64" s="7">
        <f>IF(F64="","",F64-TODAY())</f>
        <v/>
      </c>
      <c r="J64" s="4">
        <f>IF(F64="","",IF(F64&lt;TODAY(),"Past due",IF(F64-TODAY()&lt;=30,"Renewing in 30 days",IF(F64-TODAY()&lt;=90,"Renewing in 90 days",""))))</f>
        <v/>
      </c>
      <c r="K64" s="4" t="n"/>
      <c r="L64" s="8" t="n"/>
    </row>
    <row r="65">
      <c r="A65" s="4" t="n"/>
      <c r="B65" s="4" t="n"/>
      <c r="C65" s="4" t="n"/>
      <c r="D65" s="5" t="n"/>
      <c r="E65" s="6" t="n"/>
      <c r="F65" s="6" t="n"/>
      <c r="G65" s="4" t="n"/>
      <c r="H65" s="6">
        <f>IF(OR(F65="",G65=""),"",F65-G65)</f>
        <v/>
      </c>
      <c r="I65" s="7">
        <f>IF(F65="","",F65-TODAY())</f>
        <v/>
      </c>
      <c r="J65" s="4">
        <f>IF(F65="","",IF(F65&lt;TODAY(),"Past due",IF(F65-TODAY()&lt;=30,"Renewing in 30 days",IF(F65-TODAY()&lt;=90,"Renewing in 90 days",""))))</f>
        <v/>
      </c>
      <c r="K65" s="4" t="n"/>
      <c r="L65" s="8" t="n"/>
    </row>
    <row r="66">
      <c r="A66" s="4" t="n"/>
      <c r="B66" s="4" t="n"/>
      <c r="C66" s="4" t="n"/>
      <c r="D66" s="5" t="n"/>
      <c r="E66" s="6" t="n"/>
      <c r="F66" s="6" t="n"/>
      <c r="G66" s="4" t="n"/>
      <c r="H66" s="6">
        <f>IF(OR(F66="",G66=""),"",F66-G66)</f>
        <v/>
      </c>
      <c r="I66" s="7">
        <f>IF(F66="","",F66-TODAY())</f>
        <v/>
      </c>
      <c r="J66" s="4">
        <f>IF(F66="","",IF(F66&lt;TODAY(),"Past due",IF(F66-TODAY()&lt;=30,"Renewing in 30 days",IF(F66-TODAY()&lt;=90,"Renewing in 90 days",""))))</f>
        <v/>
      </c>
      <c r="K66" s="4" t="n"/>
      <c r="L66" s="8" t="n"/>
    </row>
    <row r="67">
      <c r="A67" s="4" t="n"/>
      <c r="B67" s="4" t="n"/>
      <c r="C67" s="4" t="n"/>
      <c r="D67" s="5" t="n"/>
      <c r="E67" s="6" t="n"/>
      <c r="F67" s="6" t="n"/>
      <c r="G67" s="4" t="n"/>
      <c r="H67" s="6">
        <f>IF(OR(F67="",G67=""),"",F67-G67)</f>
        <v/>
      </c>
      <c r="I67" s="7">
        <f>IF(F67="","",F67-TODAY())</f>
        <v/>
      </c>
      <c r="J67" s="4">
        <f>IF(F67="","",IF(F67&lt;TODAY(),"Past due",IF(F67-TODAY()&lt;=30,"Renewing in 30 days",IF(F67-TODAY()&lt;=90,"Renewing in 90 days",""))))</f>
        <v/>
      </c>
      <c r="K67" s="4" t="n"/>
      <c r="L67" s="8" t="n"/>
    </row>
    <row r="68">
      <c r="A68" s="4" t="n"/>
      <c r="B68" s="4" t="n"/>
      <c r="C68" s="4" t="n"/>
      <c r="D68" s="5" t="n"/>
      <c r="E68" s="6" t="n"/>
      <c r="F68" s="6" t="n"/>
      <c r="G68" s="4" t="n"/>
      <c r="H68" s="6">
        <f>IF(OR(F68="",G68=""),"",F68-G68)</f>
        <v/>
      </c>
      <c r="I68" s="7">
        <f>IF(F68="","",F68-TODAY())</f>
        <v/>
      </c>
      <c r="J68" s="4">
        <f>IF(F68="","",IF(F68&lt;TODAY(),"Past due",IF(F68-TODAY()&lt;=30,"Renewing in 30 days",IF(F68-TODAY()&lt;=90,"Renewing in 90 days",""))))</f>
        <v/>
      </c>
      <c r="K68" s="4" t="n"/>
      <c r="L68" s="8" t="n"/>
    </row>
    <row r="69">
      <c r="A69" s="4" t="n"/>
      <c r="B69" s="4" t="n"/>
      <c r="C69" s="4" t="n"/>
      <c r="D69" s="5" t="n"/>
      <c r="E69" s="6" t="n"/>
      <c r="F69" s="6" t="n"/>
      <c r="G69" s="4" t="n"/>
      <c r="H69" s="6">
        <f>IF(OR(F69="",G69=""),"",F69-G69)</f>
        <v/>
      </c>
      <c r="I69" s="7">
        <f>IF(F69="","",F69-TODAY())</f>
        <v/>
      </c>
      <c r="J69" s="4">
        <f>IF(F69="","",IF(F69&lt;TODAY(),"Past due",IF(F69-TODAY()&lt;=30,"Renewing in 30 days",IF(F69-TODAY()&lt;=90,"Renewing in 90 days",""))))</f>
        <v/>
      </c>
      <c r="K69" s="4" t="n"/>
      <c r="L69" s="8" t="n"/>
    </row>
    <row r="70">
      <c r="A70" s="4" t="n"/>
      <c r="B70" s="4" t="n"/>
      <c r="C70" s="4" t="n"/>
      <c r="D70" s="5" t="n"/>
      <c r="E70" s="6" t="n"/>
      <c r="F70" s="6" t="n"/>
      <c r="G70" s="4" t="n"/>
      <c r="H70" s="6">
        <f>IF(OR(F70="",G70=""),"",F70-G70)</f>
        <v/>
      </c>
      <c r="I70" s="7">
        <f>IF(F70="","",F70-TODAY())</f>
        <v/>
      </c>
      <c r="J70" s="4">
        <f>IF(F70="","",IF(F70&lt;TODAY(),"Past due",IF(F70-TODAY()&lt;=30,"Renewing in 30 days",IF(F70-TODAY()&lt;=90,"Renewing in 90 days",""))))</f>
        <v/>
      </c>
      <c r="K70" s="4" t="n"/>
      <c r="L70" s="8" t="n"/>
    </row>
    <row r="71">
      <c r="A71" s="4" t="n"/>
      <c r="B71" s="4" t="n"/>
      <c r="C71" s="4" t="n"/>
      <c r="D71" s="5" t="n"/>
      <c r="E71" s="6" t="n"/>
      <c r="F71" s="6" t="n"/>
      <c r="G71" s="4" t="n"/>
      <c r="H71" s="6">
        <f>IF(OR(F71="",G71=""),"",F71-G71)</f>
        <v/>
      </c>
      <c r="I71" s="7">
        <f>IF(F71="","",F71-TODAY())</f>
        <v/>
      </c>
      <c r="J71" s="4">
        <f>IF(F71="","",IF(F71&lt;TODAY(),"Past due",IF(F71-TODAY()&lt;=30,"Renewing in 30 days",IF(F71-TODAY()&lt;=90,"Renewing in 90 days",""))))</f>
        <v/>
      </c>
      <c r="K71" s="4" t="n"/>
      <c r="L71" s="8" t="n"/>
    </row>
    <row r="72">
      <c r="A72" s="4" t="n"/>
      <c r="B72" s="4" t="n"/>
      <c r="C72" s="4" t="n"/>
      <c r="D72" s="5" t="n"/>
      <c r="E72" s="6" t="n"/>
      <c r="F72" s="6" t="n"/>
      <c r="G72" s="4" t="n"/>
      <c r="H72" s="6">
        <f>IF(OR(F72="",G72=""),"",F72-G72)</f>
        <v/>
      </c>
      <c r="I72" s="7">
        <f>IF(F72="","",F72-TODAY())</f>
        <v/>
      </c>
      <c r="J72" s="4">
        <f>IF(F72="","",IF(F72&lt;TODAY(),"Past due",IF(F72-TODAY()&lt;=30,"Renewing in 30 days",IF(F72-TODAY()&lt;=90,"Renewing in 90 days",""))))</f>
        <v/>
      </c>
      <c r="K72" s="4" t="n"/>
      <c r="L72" s="8" t="n"/>
    </row>
    <row r="73">
      <c r="A73" s="4" t="n"/>
      <c r="B73" s="4" t="n"/>
      <c r="C73" s="4" t="n"/>
      <c r="D73" s="5" t="n"/>
      <c r="E73" s="6" t="n"/>
      <c r="F73" s="6" t="n"/>
      <c r="G73" s="4" t="n"/>
      <c r="H73" s="6">
        <f>IF(OR(F73="",G73=""),"",F73-G73)</f>
        <v/>
      </c>
      <c r="I73" s="7">
        <f>IF(F73="","",F73-TODAY())</f>
        <v/>
      </c>
      <c r="J73" s="4">
        <f>IF(F73="","",IF(F73&lt;TODAY(),"Past due",IF(F73-TODAY()&lt;=30,"Renewing in 30 days",IF(F73-TODAY()&lt;=90,"Renewing in 90 days",""))))</f>
        <v/>
      </c>
      <c r="K73" s="4" t="n"/>
      <c r="L73" s="8" t="n"/>
    </row>
    <row r="74">
      <c r="A74" s="4" t="n"/>
      <c r="B74" s="4" t="n"/>
      <c r="C74" s="4" t="n"/>
      <c r="D74" s="5" t="n"/>
      <c r="E74" s="6" t="n"/>
      <c r="F74" s="6" t="n"/>
      <c r="G74" s="4" t="n"/>
      <c r="H74" s="6">
        <f>IF(OR(F74="",G74=""),"",F74-G74)</f>
        <v/>
      </c>
      <c r="I74" s="7">
        <f>IF(F74="","",F74-TODAY())</f>
        <v/>
      </c>
      <c r="J74" s="4">
        <f>IF(F74="","",IF(F74&lt;TODAY(),"Past due",IF(F74-TODAY()&lt;=30,"Renewing in 30 days",IF(F74-TODAY()&lt;=90,"Renewing in 90 days",""))))</f>
        <v/>
      </c>
      <c r="K74" s="4" t="n"/>
      <c r="L74" s="8" t="n"/>
    </row>
    <row r="75">
      <c r="A75" s="4" t="n"/>
      <c r="B75" s="4" t="n"/>
      <c r="C75" s="4" t="n"/>
      <c r="D75" s="5" t="n"/>
      <c r="E75" s="6" t="n"/>
      <c r="F75" s="6" t="n"/>
      <c r="G75" s="4" t="n"/>
      <c r="H75" s="6">
        <f>IF(OR(F75="",G75=""),"",F75-G75)</f>
        <v/>
      </c>
      <c r="I75" s="7">
        <f>IF(F75="","",F75-TODAY())</f>
        <v/>
      </c>
      <c r="J75" s="4">
        <f>IF(F75="","",IF(F75&lt;TODAY(),"Past due",IF(F75-TODAY()&lt;=30,"Renewing in 30 days",IF(F75-TODAY()&lt;=90,"Renewing in 90 days",""))))</f>
        <v/>
      </c>
      <c r="K75" s="4" t="n"/>
      <c r="L75" s="8" t="n"/>
    </row>
    <row r="76">
      <c r="A76" s="4" t="n"/>
      <c r="B76" s="4" t="n"/>
      <c r="C76" s="4" t="n"/>
      <c r="D76" s="5" t="n"/>
      <c r="E76" s="6" t="n"/>
      <c r="F76" s="6" t="n"/>
      <c r="G76" s="4" t="n"/>
      <c r="H76" s="6">
        <f>IF(OR(F76="",G76=""),"",F76-G76)</f>
        <v/>
      </c>
      <c r="I76" s="7">
        <f>IF(F76="","",F76-TODAY())</f>
        <v/>
      </c>
      <c r="J76" s="4">
        <f>IF(F76="","",IF(F76&lt;TODAY(),"Past due",IF(F76-TODAY()&lt;=30,"Renewing in 30 days",IF(F76-TODAY()&lt;=90,"Renewing in 90 days",""))))</f>
        <v/>
      </c>
      <c r="K76" s="4" t="n"/>
      <c r="L76" s="8" t="n"/>
    </row>
    <row r="77">
      <c r="A77" s="4" t="n"/>
      <c r="B77" s="4" t="n"/>
      <c r="C77" s="4" t="n"/>
      <c r="D77" s="5" t="n"/>
      <c r="E77" s="6" t="n"/>
      <c r="F77" s="6" t="n"/>
      <c r="G77" s="4" t="n"/>
      <c r="H77" s="6">
        <f>IF(OR(F77="",G77=""),"",F77-G77)</f>
        <v/>
      </c>
      <c r="I77" s="7">
        <f>IF(F77="","",F77-TODAY())</f>
        <v/>
      </c>
      <c r="J77" s="4">
        <f>IF(F77="","",IF(F77&lt;TODAY(),"Past due",IF(F77-TODAY()&lt;=30,"Renewing in 30 days",IF(F77-TODAY()&lt;=90,"Renewing in 90 days",""))))</f>
        <v/>
      </c>
      <c r="K77" s="4" t="n"/>
      <c r="L77" s="8" t="n"/>
    </row>
    <row r="78">
      <c r="A78" s="4" t="n"/>
      <c r="B78" s="4" t="n"/>
      <c r="C78" s="4" t="n"/>
      <c r="D78" s="5" t="n"/>
      <c r="E78" s="6" t="n"/>
      <c r="F78" s="6" t="n"/>
      <c r="G78" s="4" t="n"/>
      <c r="H78" s="6">
        <f>IF(OR(F78="",G78=""),"",F78-G78)</f>
        <v/>
      </c>
      <c r="I78" s="7">
        <f>IF(F78="","",F78-TODAY())</f>
        <v/>
      </c>
      <c r="J78" s="4">
        <f>IF(F78="","",IF(F78&lt;TODAY(),"Past due",IF(F78-TODAY()&lt;=30,"Renewing in 30 days",IF(F78-TODAY()&lt;=90,"Renewing in 90 days",""))))</f>
        <v/>
      </c>
      <c r="K78" s="4" t="n"/>
      <c r="L78" s="8" t="n"/>
    </row>
    <row r="79">
      <c r="A79" s="4" t="n"/>
      <c r="B79" s="4" t="n"/>
      <c r="C79" s="4" t="n"/>
      <c r="D79" s="5" t="n"/>
      <c r="E79" s="6" t="n"/>
      <c r="F79" s="6" t="n"/>
      <c r="G79" s="4" t="n"/>
      <c r="H79" s="6">
        <f>IF(OR(F79="",G79=""),"",F79-G79)</f>
        <v/>
      </c>
      <c r="I79" s="7">
        <f>IF(F79="","",F79-TODAY())</f>
        <v/>
      </c>
      <c r="J79" s="4">
        <f>IF(F79="","",IF(F79&lt;TODAY(),"Past due",IF(F79-TODAY()&lt;=30,"Renewing in 30 days",IF(F79-TODAY()&lt;=90,"Renewing in 90 days",""))))</f>
        <v/>
      </c>
      <c r="K79" s="4" t="n"/>
      <c r="L79" s="8" t="n"/>
    </row>
    <row r="80">
      <c r="A80" s="4" t="n"/>
      <c r="B80" s="4" t="n"/>
      <c r="C80" s="4" t="n"/>
      <c r="D80" s="5" t="n"/>
      <c r="E80" s="6" t="n"/>
      <c r="F80" s="6" t="n"/>
      <c r="G80" s="4" t="n"/>
      <c r="H80" s="6">
        <f>IF(OR(F80="",G80=""),"",F80-G80)</f>
        <v/>
      </c>
      <c r="I80" s="7">
        <f>IF(F80="","",F80-TODAY())</f>
        <v/>
      </c>
      <c r="J80" s="4">
        <f>IF(F80="","",IF(F80&lt;TODAY(),"Past due",IF(F80-TODAY()&lt;=30,"Renewing in 30 days",IF(F80-TODAY()&lt;=90,"Renewing in 90 days",""))))</f>
        <v/>
      </c>
      <c r="K80" s="4" t="n"/>
      <c r="L80" s="8" t="n"/>
    </row>
    <row r="81">
      <c r="A81" s="4" t="n"/>
      <c r="B81" s="4" t="n"/>
      <c r="C81" s="4" t="n"/>
      <c r="D81" s="5" t="n"/>
      <c r="E81" s="6" t="n"/>
      <c r="F81" s="6" t="n"/>
      <c r="G81" s="4" t="n"/>
      <c r="H81" s="6">
        <f>IF(OR(F81="",G81=""),"",F81-G81)</f>
        <v/>
      </c>
      <c r="I81" s="7">
        <f>IF(F81="","",F81-TODAY())</f>
        <v/>
      </c>
      <c r="J81" s="4">
        <f>IF(F81="","",IF(F81&lt;TODAY(),"Past due",IF(F81-TODAY()&lt;=30,"Renewing in 30 days",IF(F81-TODAY()&lt;=90,"Renewing in 90 days",""))))</f>
        <v/>
      </c>
      <c r="K81" s="4" t="n"/>
      <c r="L81" s="8" t="n"/>
    </row>
    <row r="82">
      <c r="A82" s="4" t="n"/>
      <c r="B82" s="4" t="n"/>
      <c r="C82" s="4" t="n"/>
      <c r="D82" s="5" t="n"/>
      <c r="E82" s="6" t="n"/>
      <c r="F82" s="6" t="n"/>
      <c r="G82" s="4" t="n"/>
      <c r="H82" s="6">
        <f>IF(OR(F82="",G82=""),"",F82-G82)</f>
        <v/>
      </c>
      <c r="I82" s="7">
        <f>IF(F82="","",F82-TODAY())</f>
        <v/>
      </c>
      <c r="J82" s="4">
        <f>IF(F82="","",IF(F82&lt;TODAY(),"Past due",IF(F82-TODAY()&lt;=30,"Renewing in 30 days",IF(F82-TODAY()&lt;=90,"Renewing in 90 days",""))))</f>
        <v/>
      </c>
      <c r="K82" s="4" t="n"/>
      <c r="L82" s="8" t="n"/>
    </row>
    <row r="83">
      <c r="A83" s="4" t="n"/>
      <c r="B83" s="4" t="n"/>
      <c r="C83" s="4" t="n"/>
      <c r="D83" s="5" t="n"/>
      <c r="E83" s="6" t="n"/>
      <c r="F83" s="6" t="n"/>
      <c r="G83" s="4" t="n"/>
      <c r="H83" s="6">
        <f>IF(OR(F83="",G83=""),"",F83-G83)</f>
        <v/>
      </c>
      <c r="I83" s="7">
        <f>IF(F83="","",F83-TODAY())</f>
        <v/>
      </c>
      <c r="J83" s="4">
        <f>IF(F83="","",IF(F83&lt;TODAY(),"Past due",IF(F83-TODAY()&lt;=30,"Renewing in 30 days",IF(F83-TODAY()&lt;=90,"Renewing in 90 days",""))))</f>
        <v/>
      </c>
      <c r="K83" s="4" t="n"/>
      <c r="L83" s="8" t="n"/>
    </row>
    <row r="84">
      <c r="A84" s="4" t="n"/>
      <c r="B84" s="4" t="n"/>
      <c r="C84" s="4" t="n"/>
      <c r="D84" s="5" t="n"/>
      <c r="E84" s="6" t="n"/>
      <c r="F84" s="6" t="n"/>
      <c r="G84" s="4" t="n"/>
      <c r="H84" s="6">
        <f>IF(OR(F84="",G84=""),"",F84-G84)</f>
        <v/>
      </c>
      <c r="I84" s="7">
        <f>IF(F84="","",F84-TODAY())</f>
        <v/>
      </c>
      <c r="J84" s="4">
        <f>IF(F84="","",IF(F84&lt;TODAY(),"Past due",IF(F84-TODAY()&lt;=30,"Renewing in 30 days",IF(F84-TODAY()&lt;=90,"Renewing in 90 days",""))))</f>
        <v/>
      </c>
      <c r="K84" s="4" t="n"/>
      <c r="L84" s="8" t="n"/>
    </row>
    <row r="85">
      <c r="A85" s="4" t="n"/>
      <c r="B85" s="4" t="n"/>
      <c r="C85" s="4" t="n"/>
      <c r="D85" s="5" t="n"/>
      <c r="E85" s="6" t="n"/>
      <c r="F85" s="6" t="n"/>
      <c r="G85" s="4" t="n"/>
      <c r="H85" s="6">
        <f>IF(OR(F85="",G85=""),"",F85-G85)</f>
        <v/>
      </c>
      <c r="I85" s="7">
        <f>IF(F85="","",F85-TODAY())</f>
        <v/>
      </c>
      <c r="J85" s="4">
        <f>IF(F85="","",IF(F85&lt;TODAY(),"Past due",IF(F85-TODAY()&lt;=30,"Renewing in 30 days",IF(F85-TODAY()&lt;=90,"Renewing in 90 days",""))))</f>
        <v/>
      </c>
      <c r="K85" s="4" t="n"/>
      <c r="L85" s="8" t="n"/>
    </row>
    <row r="86">
      <c r="A86" s="4" t="n"/>
      <c r="B86" s="4" t="n"/>
      <c r="C86" s="4" t="n"/>
      <c r="D86" s="5" t="n"/>
      <c r="E86" s="6" t="n"/>
      <c r="F86" s="6" t="n"/>
      <c r="G86" s="4" t="n"/>
      <c r="H86" s="6">
        <f>IF(OR(F86="",G86=""),"",F86-G86)</f>
        <v/>
      </c>
      <c r="I86" s="7">
        <f>IF(F86="","",F86-TODAY())</f>
        <v/>
      </c>
      <c r="J86" s="4">
        <f>IF(F86="","",IF(F86&lt;TODAY(),"Past due",IF(F86-TODAY()&lt;=30,"Renewing in 30 days",IF(F86-TODAY()&lt;=90,"Renewing in 90 days",""))))</f>
        <v/>
      </c>
      <c r="K86" s="4" t="n"/>
      <c r="L86" s="8" t="n"/>
    </row>
    <row r="87">
      <c r="A87" s="4" t="n"/>
      <c r="B87" s="4" t="n"/>
      <c r="C87" s="4" t="n"/>
      <c r="D87" s="5" t="n"/>
      <c r="E87" s="6" t="n"/>
      <c r="F87" s="6" t="n"/>
      <c r="G87" s="4" t="n"/>
      <c r="H87" s="6">
        <f>IF(OR(F87="",G87=""),"",F87-G87)</f>
        <v/>
      </c>
      <c r="I87" s="7">
        <f>IF(F87="","",F87-TODAY())</f>
        <v/>
      </c>
      <c r="J87" s="4">
        <f>IF(F87="","",IF(F87&lt;TODAY(),"Past due",IF(F87-TODAY()&lt;=30,"Renewing in 30 days",IF(F87-TODAY()&lt;=90,"Renewing in 90 days",""))))</f>
        <v/>
      </c>
      <c r="K87" s="4" t="n"/>
      <c r="L87" s="8" t="n"/>
    </row>
    <row r="88">
      <c r="A88" s="4" t="n"/>
      <c r="B88" s="4" t="n"/>
      <c r="C88" s="4" t="n"/>
      <c r="D88" s="5" t="n"/>
      <c r="E88" s="6" t="n"/>
      <c r="F88" s="6" t="n"/>
      <c r="G88" s="4" t="n"/>
      <c r="H88" s="6">
        <f>IF(OR(F88="",G88=""),"",F88-G88)</f>
        <v/>
      </c>
      <c r="I88" s="7">
        <f>IF(F88="","",F88-TODAY())</f>
        <v/>
      </c>
      <c r="J88" s="4">
        <f>IF(F88="","",IF(F88&lt;TODAY(),"Past due",IF(F88-TODAY()&lt;=30,"Renewing in 30 days",IF(F88-TODAY()&lt;=90,"Renewing in 90 days",""))))</f>
        <v/>
      </c>
      <c r="K88" s="4" t="n"/>
      <c r="L88" s="8" t="n"/>
    </row>
    <row r="89">
      <c r="A89" s="4" t="n"/>
      <c r="B89" s="4" t="n"/>
      <c r="C89" s="4" t="n"/>
      <c r="D89" s="5" t="n"/>
      <c r="E89" s="6" t="n"/>
      <c r="F89" s="6" t="n"/>
      <c r="G89" s="4" t="n"/>
      <c r="H89" s="6">
        <f>IF(OR(F89="",G89=""),"",F89-G89)</f>
        <v/>
      </c>
      <c r="I89" s="7">
        <f>IF(F89="","",F89-TODAY())</f>
        <v/>
      </c>
      <c r="J89" s="4">
        <f>IF(F89="","",IF(F89&lt;TODAY(),"Past due",IF(F89-TODAY()&lt;=30,"Renewing in 30 days",IF(F89-TODAY()&lt;=90,"Renewing in 90 days",""))))</f>
        <v/>
      </c>
      <c r="K89" s="4" t="n"/>
      <c r="L89" s="8" t="n"/>
    </row>
    <row r="90">
      <c r="A90" s="4" t="n"/>
      <c r="B90" s="4" t="n"/>
      <c r="C90" s="4" t="n"/>
      <c r="D90" s="5" t="n"/>
      <c r="E90" s="6" t="n"/>
      <c r="F90" s="6" t="n"/>
      <c r="G90" s="4" t="n"/>
      <c r="H90" s="6">
        <f>IF(OR(F90="",G90=""),"",F90-G90)</f>
        <v/>
      </c>
      <c r="I90" s="7">
        <f>IF(F90="","",F90-TODAY())</f>
        <v/>
      </c>
      <c r="J90" s="4">
        <f>IF(F90="","",IF(F90&lt;TODAY(),"Past due",IF(F90-TODAY()&lt;=30,"Renewing in 30 days",IF(F90-TODAY()&lt;=90,"Renewing in 90 days",""))))</f>
        <v/>
      </c>
      <c r="K90" s="4" t="n"/>
      <c r="L90" s="8" t="n"/>
    </row>
    <row r="91">
      <c r="A91" s="4" t="n"/>
      <c r="B91" s="4" t="n"/>
      <c r="C91" s="4" t="n"/>
      <c r="D91" s="5" t="n"/>
      <c r="E91" s="6" t="n"/>
      <c r="F91" s="6" t="n"/>
      <c r="G91" s="4" t="n"/>
      <c r="H91" s="6">
        <f>IF(OR(F91="",G91=""),"",F91-G91)</f>
        <v/>
      </c>
      <c r="I91" s="7">
        <f>IF(F91="","",F91-TODAY())</f>
        <v/>
      </c>
      <c r="J91" s="4">
        <f>IF(F91="","",IF(F91&lt;TODAY(),"Past due",IF(F91-TODAY()&lt;=30,"Renewing in 30 days",IF(F91-TODAY()&lt;=90,"Renewing in 90 days",""))))</f>
        <v/>
      </c>
      <c r="K91" s="4" t="n"/>
      <c r="L91" s="8" t="n"/>
    </row>
    <row r="92">
      <c r="A92" s="4" t="n"/>
      <c r="B92" s="4" t="n"/>
      <c r="C92" s="4" t="n"/>
      <c r="D92" s="5" t="n"/>
      <c r="E92" s="6" t="n"/>
      <c r="F92" s="6" t="n"/>
      <c r="G92" s="4" t="n"/>
      <c r="H92" s="6">
        <f>IF(OR(F92="",G92=""),"",F92-G92)</f>
        <v/>
      </c>
      <c r="I92" s="7">
        <f>IF(F92="","",F92-TODAY())</f>
        <v/>
      </c>
      <c r="J92" s="4">
        <f>IF(F92="","",IF(F92&lt;TODAY(),"Past due",IF(F92-TODAY()&lt;=30,"Renewing in 30 days",IF(F92-TODAY()&lt;=90,"Renewing in 90 days",""))))</f>
        <v/>
      </c>
      <c r="K92" s="4" t="n"/>
      <c r="L92" s="8" t="n"/>
    </row>
    <row r="93">
      <c r="A93" s="4" t="n"/>
      <c r="B93" s="4" t="n"/>
      <c r="C93" s="4" t="n"/>
      <c r="D93" s="5" t="n"/>
      <c r="E93" s="6" t="n"/>
      <c r="F93" s="6" t="n"/>
      <c r="G93" s="4" t="n"/>
      <c r="H93" s="6">
        <f>IF(OR(F93="",G93=""),"",F93-G93)</f>
        <v/>
      </c>
      <c r="I93" s="7">
        <f>IF(F93="","",F93-TODAY())</f>
        <v/>
      </c>
      <c r="J93" s="4">
        <f>IF(F93="","",IF(F93&lt;TODAY(),"Past due",IF(F93-TODAY()&lt;=30,"Renewing in 30 days",IF(F93-TODAY()&lt;=90,"Renewing in 90 days",""))))</f>
        <v/>
      </c>
      <c r="K93" s="4" t="n"/>
      <c r="L93" s="8" t="n"/>
    </row>
    <row r="94">
      <c r="A94" s="4" t="n"/>
      <c r="B94" s="4" t="n"/>
      <c r="C94" s="4" t="n"/>
      <c r="D94" s="5" t="n"/>
      <c r="E94" s="6" t="n"/>
      <c r="F94" s="6" t="n"/>
      <c r="G94" s="4" t="n"/>
      <c r="H94" s="6">
        <f>IF(OR(F94="",G94=""),"",F94-G94)</f>
        <v/>
      </c>
      <c r="I94" s="7">
        <f>IF(F94="","",F94-TODAY())</f>
        <v/>
      </c>
      <c r="J94" s="4">
        <f>IF(F94="","",IF(F94&lt;TODAY(),"Past due",IF(F94-TODAY()&lt;=30,"Renewing in 30 days",IF(F94-TODAY()&lt;=90,"Renewing in 90 days",""))))</f>
        <v/>
      </c>
      <c r="K94" s="4" t="n"/>
      <c r="L94" s="8" t="n"/>
    </row>
    <row r="95">
      <c r="A95" s="4" t="n"/>
      <c r="B95" s="4" t="n"/>
      <c r="C95" s="4" t="n"/>
      <c r="D95" s="5" t="n"/>
      <c r="E95" s="6" t="n"/>
      <c r="F95" s="6" t="n"/>
      <c r="G95" s="4" t="n"/>
      <c r="H95" s="6">
        <f>IF(OR(F95="",G95=""),"",F95-G95)</f>
        <v/>
      </c>
      <c r="I95" s="7">
        <f>IF(F95="","",F95-TODAY())</f>
        <v/>
      </c>
      <c r="J95" s="4">
        <f>IF(F95="","",IF(F95&lt;TODAY(),"Past due",IF(F95-TODAY()&lt;=30,"Renewing in 30 days",IF(F95-TODAY()&lt;=90,"Renewing in 90 days",""))))</f>
        <v/>
      </c>
      <c r="K95" s="4" t="n"/>
      <c r="L95" s="8" t="n"/>
    </row>
    <row r="96">
      <c r="A96" s="4" t="n"/>
      <c r="B96" s="4" t="n"/>
      <c r="C96" s="4" t="n"/>
      <c r="D96" s="5" t="n"/>
      <c r="E96" s="6" t="n"/>
      <c r="F96" s="6" t="n"/>
      <c r="G96" s="4" t="n"/>
      <c r="H96" s="6">
        <f>IF(OR(F96="",G96=""),"",F96-G96)</f>
        <v/>
      </c>
      <c r="I96" s="7">
        <f>IF(F96="","",F96-TODAY())</f>
        <v/>
      </c>
      <c r="J96" s="4">
        <f>IF(F96="","",IF(F96&lt;TODAY(),"Past due",IF(F96-TODAY()&lt;=30,"Renewing in 30 days",IF(F96-TODAY()&lt;=90,"Renewing in 90 days",""))))</f>
        <v/>
      </c>
      <c r="K96" s="4" t="n"/>
      <c r="L96" s="8" t="n"/>
    </row>
    <row r="97">
      <c r="A97" s="4" t="n"/>
      <c r="B97" s="4" t="n"/>
      <c r="C97" s="4" t="n"/>
      <c r="D97" s="5" t="n"/>
      <c r="E97" s="6" t="n"/>
      <c r="F97" s="6" t="n"/>
      <c r="G97" s="4" t="n"/>
      <c r="H97" s="6">
        <f>IF(OR(F97="",G97=""),"",F97-G97)</f>
        <v/>
      </c>
      <c r="I97" s="7">
        <f>IF(F97="","",F97-TODAY())</f>
        <v/>
      </c>
      <c r="J97" s="4">
        <f>IF(F97="","",IF(F97&lt;TODAY(),"Past due",IF(F97-TODAY()&lt;=30,"Renewing in 30 days",IF(F97-TODAY()&lt;=90,"Renewing in 90 days",""))))</f>
        <v/>
      </c>
      <c r="K97" s="4" t="n"/>
      <c r="L97" s="8" t="n"/>
    </row>
    <row r="98">
      <c r="A98" s="4" t="n"/>
      <c r="B98" s="4" t="n"/>
      <c r="C98" s="4" t="n"/>
      <c r="D98" s="5" t="n"/>
      <c r="E98" s="6" t="n"/>
      <c r="F98" s="6" t="n"/>
      <c r="G98" s="4" t="n"/>
      <c r="H98" s="6">
        <f>IF(OR(F98="",G98=""),"",F98-G98)</f>
        <v/>
      </c>
      <c r="I98" s="7">
        <f>IF(F98="","",F98-TODAY())</f>
        <v/>
      </c>
      <c r="J98" s="4">
        <f>IF(F98="","",IF(F98&lt;TODAY(),"Past due",IF(F98-TODAY()&lt;=30,"Renewing in 30 days",IF(F98-TODAY()&lt;=90,"Renewing in 90 days",""))))</f>
        <v/>
      </c>
      <c r="K98" s="4" t="n"/>
      <c r="L98" s="8" t="n"/>
    </row>
    <row r="99">
      <c r="A99" s="4" t="n"/>
      <c r="B99" s="4" t="n"/>
      <c r="C99" s="4" t="n"/>
      <c r="D99" s="5" t="n"/>
      <c r="E99" s="6" t="n"/>
      <c r="F99" s="6" t="n"/>
      <c r="G99" s="4" t="n"/>
      <c r="H99" s="6">
        <f>IF(OR(F99="",G99=""),"",F99-G99)</f>
        <v/>
      </c>
      <c r="I99" s="7">
        <f>IF(F99="","",F99-TODAY())</f>
        <v/>
      </c>
      <c r="J99" s="4">
        <f>IF(F99="","",IF(F99&lt;TODAY(),"Past due",IF(F99-TODAY()&lt;=30,"Renewing in 30 days",IF(F99-TODAY()&lt;=90,"Renewing in 90 days",""))))</f>
        <v/>
      </c>
      <c r="K99" s="4" t="n"/>
      <c r="L99" s="8" t="n"/>
    </row>
    <row r="100">
      <c r="A100" s="4" t="n"/>
      <c r="B100" s="4" t="n"/>
      <c r="C100" s="4" t="n"/>
      <c r="D100" s="5" t="n"/>
      <c r="E100" s="6" t="n"/>
      <c r="F100" s="6" t="n"/>
      <c r="G100" s="4" t="n"/>
      <c r="H100" s="6">
        <f>IF(OR(F100="",G100=""),"",F100-G100)</f>
        <v/>
      </c>
      <c r="I100" s="7">
        <f>IF(F100="","",F100-TODAY())</f>
        <v/>
      </c>
      <c r="J100" s="4">
        <f>IF(F100="","",IF(F100&lt;TODAY(),"Past due",IF(F100-TODAY()&lt;=30,"Renewing in 30 days",IF(F100-TODAY()&lt;=90,"Renewing in 90 days",""))))</f>
        <v/>
      </c>
      <c r="K100" s="4" t="n"/>
      <c r="L100" s="8" t="n"/>
    </row>
    <row r="101">
      <c r="A101" s="4" t="n"/>
      <c r="B101" s="4" t="n"/>
      <c r="C101" s="4" t="n"/>
      <c r="D101" s="5" t="n"/>
      <c r="E101" s="6" t="n"/>
      <c r="F101" s="6" t="n"/>
      <c r="G101" s="4" t="n"/>
      <c r="H101" s="6">
        <f>IF(OR(F101="",G101=""),"",F101-G101)</f>
        <v/>
      </c>
      <c r="I101" s="7">
        <f>IF(F101="","",F101-TODAY())</f>
        <v/>
      </c>
      <c r="J101" s="4">
        <f>IF(F101="","",IF(F101&lt;TODAY(),"Past due",IF(F101-TODAY()&lt;=30,"Renewing in 30 days",IF(F101-TODAY()&lt;=90,"Renewing in 90 days",""))))</f>
        <v/>
      </c>
      <c r="K101" s="4" t="n"/>
      <c r="L101" s="8" t="n"/>
    </row>
    <row r="102">
      <c r="A102" s="4" t="n"/>
      <c r="B102" s="4" t="n"/>
      <c r="C102" s="4" t="n"/>
      <c r="D102" s="5" t="n"/>
      <c r="E102" s="6" t="n"/>
      <c r="F102" s="6" t="n"/>
      <c r="G102" s="4" t="n"/>
      <c r="H102" s="6">
        <f>IF(OR(F102="",G102=""),"",F102-G102)</f>
        <v/>
      </c>
      <c r="I102" s="7">
        <f>IF(F102="","",F102-TODAY())</f>
        <v/>
      </c>
      <c r="J102" s="4">
        <f>IF(F102="","",IF(F102&lt;TODAY(),"Past due",IF(F102-TODAY()&lt;=30,"Renewing in 30 days",IF(F102-TODAY()&lt;=90,"Renewing in 90 days",""))))</f>
        <v/>
      </c>
      <c r="K102" s="4" t="n"/>
      <c r="L102" s="8" t="n"/>
    </row>
    <row r="103">
      <c r="A103" s="4" t="n"/>
      <c r="B103" s="4" t="n"/>
      <c r="C103" s="4" t="n"/>
      <c r="D103" s="5" t="n"/>
      <c r="E103" s="6" t="n"/>
      <c r="F103" s="6" t="n"/>
      <c r="G103" s="4" t="n"/>
      <c r="H103" s="6">
        <f>IF(OR(F103="",G103=""),"",F103-G103)</f>
        <v/>
      </c>
      <c r="I103" s="7">
        <f>IF(F103="","",F103-TODAY())</f>
        <v/>
      </c>
      <c r="J103" s="4">
        <f>IF(F103="","",IF(F103&lt;TODAY(),"Past due",IF(F103-TODAY()&lt;=30,"Renewing in 30 days",IF(F103-TODAY()&lt;=90,"Renewing in 90 days",""))))</f>
        <v/>
      </c>
      <c r="K103" s="4" t="n"/>
      <c r="L103" s="8" t="n"/>
    </row>
    <row r="104">
      <c r="A104" s="4" t="n"/>
      <c r="B104" s="4" t="n"/>
      <c r="C104" s="4" t="n"/>
      <c r="D104" s="5" t="n"/>
      <c r="E104" s="6" t="n"/>
      <c r="F104" s="6" t="n"/>
      <c r="G104" s="4" t="n"/>
      <c r="H104" s="6">
        <f>IF(OR(F104="",G104=""),"",F104-G104)</f>
        <v/>
      </c>
      <c r="I104" s="7">
        <f>IF(F104="","",F104-TODAY())</f>
        <v/>
      </c>
      <c r="J104" s="4">
        <f>IF(F104="","",IF(F104&lt;TODAY(),"Past due",IF(F104-TODAY()&lt;=30,"Renewing in 30 days",IF(F104-TODAY()&lt;=90,"Renewing in 90 days",""))))</f>
        <v/>
      </c>
      <c r="K104" s="4" t="n"/>
      <c r="L104" s="8" t="n"/>
    </row>
  </sheetData>
  <autoFilter ref="A4:L104"/>
  <conditionalFormatting sqref="A5:L104">
    <cfRule type="expression" priority="1" dxfId="0" stopIfTrue="1">
      <formula>$K5="Terminated"</formula>
    </cfRule>
    <cfRule type="expression" priority="2" dxfId="1" stopIfTrue="1">
      <formula>AND($F5&lt;&gt;"",$F5&lt;TODAY())</formula>
    </cfRule>
    <cfRule type="expression" priority="3" dxfId="2" stopIfTrue="1">
      <formula>AND($F5&lt;&gt;"",$F5-TODAY()&lt;=30)</formula>
    </cfRule>
    <cfRule type="expression" priority="4" dxfId="3">
      <formula>AND($F5&lt;&gt;"",$F5-TODAY()&lt;=90)</formula>
    </cfRule>
  </conditionalFormatting>
  <dataValidations count="2">
    <dataValidation sqref="K5:K104" showDropDown="0" showInputMessage="0" showErrorMessage="0" allowBlank="1" type="list">
      <formula1>"Active,In negotiation,Expired,Terminated"</formula1>
    </dataValidation>
    <dataValidation sqref="G5:G104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/>
    <oddFooter>&amp;L&amp;8 For personal or internal business use only. Not for resale or redistribution. © Joyhdae Albert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Summary</t>
        </is>
      </c>
    </row>
    <row r="3">
      <c r="A3" s="9" t="inlineStr">
        <is>
          <t>Vendors tracked</t>
        </is>
      </c>
      <c r="B3" s="10">
        <f>COUNTA(Tracker!A5:A104)</f>
        <v/>
      </c>
    </row>
    <row r="4">
      <c r="A4" s="9" t="inlineStr">
        <is>
          <t>Total annual spend</t>
        </is>
      </c>
      <c r="B4" s="11">
        <f>SUM(Tracker!D5:D104)</f>
        <v/>
      </c>
    </row>
    <row r="5">
      <c r="A5" s="9" t="inlineStr">
        <is>
          <t>Renewing in the next 90 days</t>
        </is>
      </c>
      <c r="B5" s="10">
        <f>COUNTIFS(Tracker!I5:I104,"&gt;=0",Tracker!I5:I104,"&lt;=90")</f>
        <v/>
      </c>
    </row>
    <row r="6">
      <c r="A6" s="9" t="inlineStr">
        <is>
          <t>Annual spend renewing in 90 days</t>
        </is>
      </c>
      <c r="B6" s="11">
        <f>SUMIFS(Tracker!D5:D104,Tracker!I5:I104,"&gt;=0",Tracker!I5:I104,"&lt;=90")</f>
        <v/>
      </c>
    </row>
    <row r="7">
      <c r="A7" s="9" t="inlineStr">
        <is>
          <t>Renewing in the next 30 days</t>
        </is>
      </c>
      <c r="B7" s="10">
        <f>COUNTIFS(Tracker!I5:I104,"&gt;=0",Tracker!I5:I104,"&lt;=30")</f>
        <v/>
      </c>
    </row>
    <row r="8">
      <c r="A8" s="9" t="inlineStr">
        <is>
          <t>Past due</t>
        </is>
      </c>
      <c r="B8" s="10">
        <f>COUNTIF(Tracker!I5:I104,"&lt;0")</f>
        <v/>
      </c>
    </row>
    <row r="11">
      <c r="A11" s="12" t="inlineStr">
        <is>
          <t>For personal or internal business use only. Not for resale or redistribution. © Joyhdae Albert</t>
        </is>
      </c>
    </row>
  </sheetData>
  <pageMargins left="0.75" right="0.75" top="1" bottom="1" header="0.5" footer="0.5"/>
  <headerFooter>
    <oddHeader/>
    <oddFooter>&amp;L&amp;8 For personal or internal business use only. Not for resale or redistribution. © Joyhdae Albert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tracker</t>
        </is>
      </c>
    </row>
    <row r="3" ht="32" customHeight="1">
      <c r="A3" s="13" t="inlineStr">
        <is>
          <t>1. On the Tracker sheet, replace the three example rows with your vendors. Add up to 100 rows.</t>
        </is>
      </c>
    </row>
    <row r="4" ht="32" customHeight="1">
      <c r="A4" s="13" t="inlineStr">
        <is>
          <t>2. Enter the renewal date and the notice period in days. The notice deadline is worked out for you.</t>
        </is>
      </c>
    </row>
    <row r="5" ht="32" customHeight="1">
      <c r="A5" s="13" t="inlineStr">
        <is>
          <t>3. Rows renewing within 90 days are tinted. Within 30 days they are stronger. Past due rows are the strongest.</t>
        </is>
      </c>
    </row>
    <row r="6" ht="32" customHeight="1">
      <c r="A6" s="13" t="inlineStr">
        <is>
          <t>4. Set the status from the drop-down. Terminated rows are greyed out and struck through.</t>
        </is>
      </c>
    </row>
    <row r="7" ht="32" customHeight="1">
      <c r="A7" s="13" t="inlineStr">
        <is>
          <t>5. The Summary sheet totals spend and counts upcoming renewals.</t>
        </is>
      </c>
    </row>
    <row r="8" ht="32" customHeight="1">
      <c r="A8" s="13" t="inlineStr">
        <is>
          <t>6. Use the filter arrows in the header row to sort by renewal date, owner, or status.</t>
        </is>
      </c>
    </row>
    <row r="10">
      <c r="A10" s="12" t="inlineStr">
        <is>
          <t>For personal or internal business use only. Not for resale or redistribution. © Joyhdae Albert</t>
        </is>
      </c>
    </row>
  </sheetData>
  <pageMargins left="0.75" right="0.75" top="1" bottom="1" header="0.5" footer="0.5"/>
  <headerFooter>
    <oddHeader/>
    <oddFooter>&amp;L&amp;8 For personal or internal business use only. Not for resale or redistribution. © Joyhdae Albert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Vendor and contract tracker</dc:title>
  <dc:description xmlns:dc="http://purl.org/dc/elements/1.1/"/>
  <dc:subject xmlns:dc="http://purl.org/dc/elements/1.1/"/>
  <dcterms:created xmlns:dcterms="http://purl.org/dc/terms/" xmlns:xsi="http://www.w3.org/2001/XMLSchema-instance" xsi:type="dcterms:W3CDTF">2026-11-04T12:00:00Z</dcterms:created>
  <dcterms:modified xmlns:dcterms="http://purl.org/dc/terms/" xmlns:xsi="http://www.w3.org/2001/XMLSchema-instance" xsi:type="dcterms:W3CDTF">2026-11-04T15:41:11Z</dcterms:modified>
  <cp:lastModifiedBy/>
  <cp:category/>
  <cp:keywords/>
</cp:coreProperties>
</file>